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HSV-TNAS01\Redirect$\960065\Documents\"/>
    </mc:Choice>
  </mc:AlternateContent>
  <bookViews>
    <workbookView xWindow="0" yWindow="0" windowWidth="20490" windowHeight="7680" tabRatio="780"/>
  </bookViews>
  <sheets>
    <sheet name="会社概要" sheetId="10" r:id="rId1"/>
    <sheet name="収支予想表" sheetId="4" r:id="rId2"/>
    <sheet name="資金繰表" sheetId="8" r:id="rId3"/>
    <sheet name="仕入・販売実績表" sheetId="9" r:id="rId4"/>
    <sheet name="代表者略歴、資産・負債" sheetId="11" r:id="rId5"/>
    <sheet name="金融機関別取引推移表" sheetId="14" r:id="rId6"/>
    <sheet name="【記載例】会社概要" sheetId="12" r:id="rId7"/>
    <sheet name="【記載例】代表者略歴、資産・負債" sheetId="13" r:id="rId8"/>
    <sheet name="MAP_KS02y" sheetId="7" state="hidden" r:id="rId9"/>
    <sheet name="MAP_KS02x" sheetId="6" state="hidden" r:id="rId10"/>
  </sheets>
  <definedNames>
    <definedName name="_Regression_Int" localSheetId="2" hidden="1">1</definedName>
    <definedName name="_xlnm.Print_Area" localSheetId="5">金融機関別取引推移表!$A$1:$Q$73</definedName>
    <definedName name="_xlnm.Print_Area" localSheetId="3">仕入・販売実績表!$A$1:$Q$58</definedName>
    <definedName name="_xlnm.Print_Area" localSheetId="2">資金繰表!$A$1:$AA$44</definedName>
    <definedName name="_xlnm.Print_Area" localSheetId="1">収支予想表!$A$1:$AR$53</definedName>
    <definedName name="Print_Area_MI" localSheetId="2">資金繰表!$A$2:$Q$44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3" i="14" l="1"/>
  <c r="K73" i="14"/>
  <c r="I73" i="14"/>
  <c r="G73" i="14"/>
  <c r="E73" i="14"/>
  <c r="M72" i="14"/>
  <c r="K72" i="14"/>
  <c r="I72" i="14"/>
  <c r="G72" i="14"/>
  <c r="E72" i="14"/>
  <c r="M71" i="14"/>
  <c r="K71" i="14"/>
  <c r="I71" i="14"/>
  <c r="G71" i="14"/>
  <c r="E71" i="14"/>
  <c r="M70" i="14"/>
  <c r="K70" i="14"/>
  <c r="I70" i="14"/>
  <c r="G70" i="14"/>
  <c r="E70" i="14"/>
  <c r="M69" i="14"/>
  <c r="K69" i="14"/>
  <c r="K68" i="14" s="1"/>
  <c r="I69" i="14"/>
  <c r="G69" i="14"/>
  <c r="E69" i="14"/>
  <c r="P68" i="14"/>
  <c r="M62" i="14"/>
  <c r="K62" i="14"/>
  <c r="I62" i="14"/>
  <c r="G62" i="14"/>
  <c r="E62" i="14"/>
  <c r="M56" i="14"/>
  <c r="K56" i="14"/>
  <c r="I56" i="14"/>
  <c r="G56" i="14"/>
  <c r="E56" i="14"/>
  <c r="M50" i="14"/>
  <c r="K50" i="14"/>
  <c r="I50" i="14"/>
  <c r="G50" i="14"/>
  <c r="E50" i="14"/>
  <c r="M44" i="14"/>
  <c r="K44" i="14"/>
  <c r="I44" i="14"/>
  <c r="G44" i="14"/>
  <c r="E44" i="14"/>
  <c r="M38" i="14"/>
  <c r="K38" i="14"/>
  <c r="I38" i="14"/>
  <c r="G38" i="14"/>
  <c r="E38" i="14"/>
  <c r="M32" i="14"/>
  <c r="K32" i="14"/>
  <c r="I32" i="14"/>
  <c r="G32" i="14"/>
  <c r="E32" i="14"/>
  <c r="M26" i="14"/>
  <c r="K26" i="14"/>
  <c r="I26" i="14"/>
  <c r="G26" i="14"/>
  <c r="E26" i="14"/>
  <c r="M20" i="14"/>
  <c r="K20" i="14"/>
  <c r="I20" i="14"/>
  <c r="G20" i="14"/>
  <c r="E20" i="14"/>
  <c r="M14" i="14"/>
  <c r="K14" i="14"/>
  <c r="I14" i="14"/>
  <c r="G14" i="14"/>
  <c r="E14" i="14"/>
  <c r="M8" i="14"/>
  <c r="K8" i="14"/>
  <c r="I8" i="14"/>
  <c r="G8" i="14"/>
  <c r="E8" i="14"/>
  <c r="C43" i="9"/>
  <c r="G68" i="14" l="1"/>
  <c r="E68" i="14"/>
  <c r="I68" i="14"/>
  <c r="M68" i="14"/>
  <c r="G37" i="9"/>
  <c r="E37" i="9"/>
  <c r="C37" i="9"/>
  <c r="E19" i="9"/>
  <c r="G19" i="9"/>
  <c r="C19" i="9"/>
  <c r="Q12" i="8" l="1"/>
  <c r="Q10" i="8"/>
  <c r="Q9" i="8"/>
  <c r="Q8" i="8"/>
  <c r="Q7" i="8"/>
  <c r="F56" i="9" l="1"/>
  <c r="D57" i="9"/>
  <c r="E57" i="9"/>
  <c r="F57" i="9"/>
  <c r="G57" i="9"/>
  <c r="H57" i="9"/>
  <c r="I57" i="9"/>
  <c r="J57" i="9"/>
  <c r="C57" i="9"/>
  <c r="J44" i="9"/>
  <c r="F27" i="9"/>
  <c r="H36" i="9"/>
  <c r="H35" i="9"/>
  <c r="H34" i="9"/>
  <c r="H33" i="9"/>
  <c r="H32" i="9"/>
  <c r="H31" i="9"/>
  <c r="H30" i="9"/>
  <c r="H29" i="9"/>
  <c r="H28" i="9"/>
  <c r="H27" i="9"/>
  <c r="F36" i="9"/>
  <c r="F35" i="9"/>
  <c r="F34" i="9"/>
  <c r="F33" i="9"/>
  <c r="F32" i="9"/>
  <c r="F31" i="9"/>
  <c r="F30" i="9"/>
  <c r="F29" i="9"/>
  <c r="F28" i="9"/>
  <c r="D27" i="9"/>
  <c r="H38" i="9"/>
  <c r="F38" i="9"/>
  <c r="D38" i="9"/>
  <c r="H37" i="9"/>
  <c r="F37" i="9"/>
  <c r="D37" i="9"/>
  <c r="D36" i="9"/>
  <c r="D35" i="9"/>
  <c r="D34" i="9"/>
  <c r="D33" i="9"/>
  <c r="D32" i="9"/>
  <c r="D31" i="9"/>
  <c r="D30" i="9"/>
  <c r="D29" i="9"/>
  <c r="D28" i="9"/>
  <c r="H11" i="9"/>
  <c r="H12" i="9"/>
  <c r="H13" i="9"/>
  <c r="H14" i="9"/>
  <c r="H15" i="9"/>
  <c r="H16" i="9"/>
  <c r="H17" i="9"/>
  <c r="H18" i="9"/>
  <c r="H20" i="9"/>
  <c r="F11" i="9"/>
  <c r="F12" i="9"/>
  <c r="F13" i="9"/>
  <c r="F14" i="9"/>
  <c r="F15" i="9"/>
  <c r="F16" i="9"/>
  <c r="F17" i="9"/>
  <c r="F18" i="9"/>
  <c r="F19" i="9"/>
  <c r="F20" i="9"/>
  <c r="H19" i="9"/>
  <c r="D19" i="9"/>
  <c r="H10" i="9"/>
  <c r="H9" i="9"/>
  <c r="F10" i="9"/>
  <c r="F9" i="9"/>
  <c r="D11" i="9"/>
  <c r="D12" i="9"/>
  <c r="D13" i="9"/>
  <c r="D14" i="9"/>
  <c r="D15" i="9"/>
  <c r="D16" i="9"/>
  <c r="D17" i="9"/>
  <c r="D18" i="9"/>
  <c r="D20" i="9"/>
  <c r="D9" i="9"/>
  <c r="D10" i="9"/>
  <c r="G24" i="9"/>
  <c r="E24" i="9"/>
  <c r="C24" i="9"/>
  <c r="G43" i="9"/>
  <c r="E43" i="9"/>
  <c r="D43" i="9"/>
  <c r="C56" i="9"/>
  <c r="F45" i="9"/>
  <c r="F46" i="9"/>
  <c r="F47" i="9"/>
  <c r="F48" i="9"/>
  <c r="F49" i="9"/>
  <c r="F50" i="9"/>
  <c r="F51" i="9"/>
  <c r="F52" i="9"/>
  <c r="F53" i="9"/>
  <c r="F54" i="9"/>
  <c r="F55" i="9"/>
  <c r="F44" i="9"/>
  <c r="I56" i="9"/>
  <c r="H56" i="9"/>
  <c r="G56" i="9"/>
  <c r="E56" i="9"/>
  <c r="D56" i="9"/>
  <c r="J55" i="9"/>
  <c r="J54" i="9"/>
  <c r="J53" i="9"/>
  <c r="J52" i="9"/>
  <c r="J51" i="9"/>
  <c r="J50" i="9"/>
  <c r="J49" i="9"/>
  <c r="J48" i="9"/>
  <c r="J47" i="9"/>
  <c r="J46" i="9"/>
  <c r="J45" i="9"/>
  <c r="I43" i="9"/>
  <c r="H43" i="9"/>
  <c r="J56" i="9" l="1"/>
  <c r="F41" i="8" l="1"/>
  <c r="G41" i="8"/>
  <c r="H41" i="8"/>
  <c r="I41" i="8"/>
  <c r="J41" i="8"/>
  <c r="K41" i="8"/>
  <c r="L41" i="8"/>
  <c r="M41" i="8"/>
  <c r="N41" i="8"/>
  <c r="O41" i="8"/>
  <c r="P41" i="8"/>
  <c r="E41" i="8"/>
  <c r="Q34" i="8"/>
  <c r="Q35" i="8"/>
  <c r="Q36" i="8"/>
  <c r="Q37" i="8"/>
  <c r="Q33" i="8"/>
  <c r="Q26" i="8"/>
  <c r="Q27" i="8"/>
  <c r="Q28" i="8"/>
  <c r="Q29" i="8"/>
  <c r="Q30" i="8"/>
  <c r="Q31" i="8"/>
  <c r="Q25" i="8"/>
  <c r="Q21" i="8"/>
  <c r="Q22" i="8"/>
  <c r="P38" i="8"/>
  <c r="Q18" i="8"/>
  <c r="Q19" i="8"/>
  <c r="P11" i="8"/>
  <c r="E32" i="8"/>
  <c r="Q43" i="8"/>
  <c r="Q42" i="8"/>
  <c r="O38" i="8"/>
  <c r="N38" i="8"/>
  <c r="M38" i="8"/>
  <c r="L38" i="8"/>
  <c r="K38" i="8"/>
  <c r="J38" i="8"/>
  <c r="I38" i="8"/>
  <c r="H38" i="8"/>
  <c r="G38" i="8"/>
  <c r="F38" i="8"/>
  <c r="E38" i="8"/>
  <c r="Q38" i="8" s="1"/>
  <c r="P32" i="8"/>
  <c r="O32" i="8"/>
  <c r="N32" i="8"/>
  <c r="M32" i="8"/>
  <c r="L32" i="8"/>
  <c r="K32" i="8"/>
  <c r="J32" i="8"/>
  <c r="I32" i="8"/>
  <c r="H32" i="8"/>
  <c r="G32" i="8"/>
  <c r="F32" i="8"/>
  <c r="P23" i="8"/>
  <c r="O23" i="8"/>
  <c r="N23" i="8"/>
  <c r="M23" i="8"/>
  <c r="L23" i="8"/>
  <c r="K23" i="8"/>
  <c r="J23" i="8"/>
  <c r="I23" i="8"/>
  <c r="H23" i="8"/>
  <c r="G23" i="8"/>
  <c r="F23" i="8"/>
  <c r="E23" i="8"/>
  <c r="P20" i="8"/>
  <c r="O20" i="8"/>
  <c r="N20" i="8"/>
  <c r="M20" i="8"/>
  <c r="L20" i="8"/>
  <c r="K20" i="8"/>
  <c r="J20" i="8"/>
  <c r="I20" i="8"/>
  <c r="H20" i="8"/>
  <c r="G20" i="8"/>
  <c r="F20" i="8"/>
  <c r="E20" i="8"/>
  <c r="Q17" i="8"/>
  <c r="Q16" i="8"/>
  <c r="Q15" i="8"/>
  <c r="Q14" i="8"/>
  <c r="Q13" i="8"/>
  <c r="O11" i="8"/>
  <c r="N11" i="8"/>
  <c r="N24" i="8" s="1"/>
  <c r="M11" i="8"/>
  <c r="L11" i="8"/>
  <c r="L24" i="8" s="1"/>
  <c r="K11" i="8"/>
  <c r="J11" i="8"/>
  <c r="J24" i="8" s="1"/>
  <c r="I11" i="8"/>
  <c r="H11" i="8"/>
  <c r="H24" i="8" s="1"/>
  <c r="G11" i="8"/>
  <c r="F11" i="8"/>
  <c r="F24" i="8" s="1"/>
  <c r="E11" i="8"/>
  <c r="Q32" i="8" l="1"/>
  <c r="Q11" i="8"/>
  <c r="P24" i="8"/>
  <c r="E24" i="8"/>
  <c r="E39" i="8" s="1"/>
  <c r="F6" i="8" s="1"/>
  <c r="F39" i="8" s="1"/>
  <c r="G6" i="8" s="1"/>
  <c r="G24" i="8"/>
  <c r="I24" i="8"/>
  <c r="K24" i="8"/>
  <c r="M24" i="8"/>
  <c r="O24" i="8"/>
  <c r="Q23" i="8"/>
  <c r="Q20" i="8"/>
  <c r="N14"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Y19" i="4"/>
  <c r="Y21" i="4" s="1"/>
  <c r="Y24" i="4" s="1"/>
  <c r="Y29" i="4" s="1"/>
  <c r="AD18" i="4"/>
  <c r="AD17" i="4"/>
  <c r="AD16" i="4"/>
  <c r="AD15" i="4"/>
  <c r="AD14" i="4"/>
  <c r="Y11" i="4"/>
  <c r="N47" i="4"/>
  <c r="N46" i="4"/>
  <c r="N45" i="4"/>
  <c r="N43" i="4"/>
  <c r="N42" i="4"/>
  <c r="N40" i="4"/>
  <c r="N39" i="4"/>
  <c r="N38" i="4"/>
  <c r="N37" i="4"/>
  <c r="N35" i="4"/>
  <c r="N34" i="4"/>
  <c r="N33" i="4"/>
  <c r="N32" i="4"/>
  <c r="N31" i="4"/>
  <c r="N30" i="4"/>
  <c r="N28" i="4"/>
  <c r="N27" i="4"/>
  <c r="N26" i="4"/>
  <c r="N25" i="4"/>
  <c r="N23" i="4"/>
  <c r="N22" i="4"/>
  <c r="N21" i="4"/>
  <c r="N20" i="4"/>
  <c r="N19" i="4"/>
  <c r="I19" i="4"/>
  <c r="I21" i="4" s="1"/>
  <c r="I24" i="4" s="1"/>
  <c r="I29" i="4" s="1"/>
  <c r="I36" i="4" s="1"/>
  <c r="I41" i="4" s="1"/>
  <c r="I44" i="4" s="1"/>
  <c r="N44" i="4" s="1"/>
  <c r="N18" i="4"/>
  <c r="N17" i="4"/>
  <c r="N16" i="4"/>
  <c r="N15" i="4"/>
  <c r="I11" i="4"/>
  <c r="N24" i="4" l="1"/>
  <c r="N36" i="4"/>
  <c r="N29" i="4"/>
  <c r="N41" i="4"/>
  <c r="Q24" i="8"/>
  <c r="G39" i="8"/>
  <c r="H6" i="8" s="1"/>
  <c r="H39" i="8" s="1"/>
  <c r="I6" i="8" s="1"/>
  <c r="I39" i="8" s="1"/>
  <c r="J6" i="8" s="1"/>
  <c r="J39" i="8" s="1"/>
  <c r="K6" i="8" s="1"/>
  <c r="K39" i="8" s="1"/>
  <c r="L6" i="8" s="1"/>
  <c r="L39" i="8" s="1"/>
  <c r="M6" i="8" s="1"/>
  <c r="M39" i="8" s="1"/>
  <c r="N6" i="8" s="1"/>
  <c r="N39" i="8" s="1"/>
  <c r="O6" i="8" s="1"/>
  <c r="O39" i="8" s="1"/>
  <c r="Y36" i="4"/>
  <c r="Y41" i="4" s="1"/>
  <c r="Y44" i="4" s="1"/>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Q19" i="4"/>
  <c r="Q21" i="4" s="1"/>
  <c r="Q24" i="4" s="1"/>
  <c r="Q29" i="4" s="1"/>
  <c r="Q36" i="4" s="1"/>
  <c r="Q41" i="4" s="1"/>
  <c r="Q44" i="4" s="1"/>
  <c r="V18" i="4"/>
  <c r="V17" i="4"/>
  <c r="V16" i="4"/>
  <c r="V15" i="4"/>
  <c r="V14" i="4"/>
  <c r="Q11" i="4"/>
  <c r="P6" i="8" l="1"/>
  <c r="P39" i="8" s="1"/>
</calcChain>
</file>

<file path=xl/sharedStrings.xml><?xml version="1.0" encoding="utf-8"?>
<sst xmlns="http://schemas.openxmlformats.org/spreadsheetml/2006/main" count="871" uniqueCount="440">
  <si>
    <t>作成日</t>
    <rPh sb="0" eb="3">
      <t>サクセイビ</t>
    </rPh>
    <phoneticPr fontId="3"/>
  </si>
  <si>
    <t>計</t>
    <rPh sb="0" eb="1">
      <t>ケイ</t>
    </rPh>
    <phoneticPr fontId="3"/>
  </si>
  <si>
    <t>月</t>
    <rPh sb="0" eb="1">
      <t>ツキ</t>
    </rPh>
    <phoneticPr fontId="3"/>
  </si>
  <si>
    <t>（平均月商）</t>
    <rPh sb="1" eb="3">
      <t>ヘイキン</t>
    </rPh>
    <rPh sb="3" eb="5">
      <t>ゲッショウ</t>
    </rPh>
    <phoneticPr fontId="3"/>
  </si>
  <si>
    <t>実績</t>
    <rPh sb="0" eb="2">
      <t>ジッセキ</t>
    </rPh>
    <phoneticPr fontId="3"/>
  </si>
  <si>
    <t>予想</t>
    <rPh sb="0" eb="2">
      <t>ヨソウ</t>
    </rPh>
    <phoneticPr fontId="3"/>
  </si>
  <si>
    <t>）</t>
    <phoneticPr fontId="3"/>
  </si>
  <si>
    <t>年</t>
    <rPh sb="0" eb="1">
      <t>ネン</t>
    </rPh>
    <phoneticPr fontId="3"/>
  </si>
  <si>
    <t>売上高</t>
    <rPh sb="0" eb="2">
      <t>ウリアゲ</t>
    </rPh>
    <rPh sb="2" eb="3">
      <t>タカ</t>
    </rPh>
    <phoneticPr fontId="3"/>
  </si>
  <si>
    <t>比率</t>
    <rPh sb="0" eb="2">
      <t>ヒリツ</t>
    </rPh>
    <phoneticPr fontId="3"/>
  </si>
  <si>
    <t>営業利益</t>
    <rPh sb="0" eb="2">
      <t>エイギョウ</t>
    </rPh>
    <rPh sb="2" eb="4">
      <t>リエキ</t>
    </rPh>
    <phoneticPr fontId="3"/>
  </si>
  <si>
    <t>経常利益</t>
    <rPh sb="0" eb="2">
      <t>ケイジョウ</t>
    </rPh>
    <rPh sb="2" eb="4">
      <t>リエキ</t>
    </rPh>
    <phoneticPr fontId="3"/>
  </si>
  <si>
    <t>当期利益</t>
    <rPh sb="0" eb="2">
      <t>トウキ</t>
    </rPh>
    <rPh sb="2" eb="4">
      <t>リエキ</t>
    </rPh>
    <phoneticPr fontId="3"/>
  </si>
  <si>
    <t>取引先名</t>
    <rPh sb="0" eb="2">
      <t>トリヒキ</t>
    </rPh>
    <rPh sb="2" eb="3">
      <t>サキ</t>
    </rPh>
    <rPh sb="3" eb="4">
      <t>メイ</t>
    </rPh>
    <phoneticPr fontId="3"/>
  </si>
  <si>
    <t>収支予想表</t>
    <phoneticPr fontId="3"/>
  </si>
  <si>
    <t>ヶ月</t>
    <rPh sb="1" eb="2">
      <t>ゲツ</t>
    </rPh>
    <phoneticPr fontId="3"/>
  </si>
  <si>
    <t>売　上　総　利　益</t>
    <rPh sb="0" eb="3">
      <t>ウリアゲ</t>
    </rPh>
    <rPh sb="4" eb="5">
      <t>ソウ</t>
    </rPh>
    <rPh sb="6" eb="9">
      <t>リエキ</t>
    </rPh>
    <phoneticPr fontId="3"/>
  </si>
  <si>
    <t>材料費</t>
    <rPh sb="0" eb="3">
      <t>ザイリョウヒ</t>
    </rPh>
    <phoneticPr fontId="3"/>
  </si>
  <si>
    <t>労務費</t>
    <rPh sb="0" eb="3">
      <t>ロウムヒ</t>
    </rPh>
    <phoneticPr fontId="3"/>
  </si>
  <si>
    <t>リース料</t>
    <rPh sb="3" eb="4">
      <t>リョウ</t>
    </rPh>
    <phoneticPr fontId="3"/>
  </si>
  <si>
    <t>外注費</t>
    <rPh sb="0" eb="2">
      <t>ガイチュウ</t>
    </rPh>
    <rPh sb="2" eb="3">
      <t>ヒ</t>
    </rPh>
    <phoneticPr fontId="3"/>
  </si>
  <si>
    <t>経費計</t>
    <rPh sb="0" eb="2">
      <t>ケイヒ</t>
    </rPh>
    <rPh sb="2" eb="3">
      <t>ケイ</t>
    </rPh>
    <phoneticPr fontId="3"/>
  </si>
  <si>
    <t>製造原価</t>
    <rPh sb="0" eb="2">
      <t>セイゾウ</t>
    </rPh>
    <rPh sb="2" eb="4">
      <t>ゲンカ</t>
    </rPh>
    <phoneticPr fontId="3"/>
  </si>
  <si>
    <t>商品仕入原価</t>
    <rPh sb="0" eb="2">
      <t>ショウヒン</t>
    </rPh>
    <rPh sb="2" eb="4">
      <t>シイ</t>
    </rPh>
    <rPh sb="4" eb="6">
      <t>ゲンカ</t>
    </rPh>
    <phoneticPr fontId="3"/>
  </si>
  <si>
    <t>売上原価計</t>
    <rPh sb="0" eb="2">
      <t>ウリアゲ</t>
    </rPh>
    <rPh sb="2" eb="4">
      <t>ゲンカ</t>
    </rPh>
    <rPh sb="4" eb="5">
      <t>ケイ</t>
    </rPh>
    <phoneticPr fontId="3"/>
  </si>
  <si>
    <t>一般管理販売費計</t>
    <rPh sb="0" eb="2">
      <t>イッパン</t>
    </rPh>
    <rPh sb="2" eb="4">
      <t>カンリ</t>
    </rPh>
    <rPh sb="4" eb="7">
      <t>ハンバイヒ</t>
    </rPh>
    <rPh sb="7" eb="8">
      <t>ケイ</t>
    </rPh>
    <phoneticPr fontId="3"/>
  </si>
  <si>
    <t>（人件費）</t>
    <rPh sb="1" eb="2">
      <t>ジンケン</t>
    </rPh>
    <rPh sb="2" eb="3">
      <t>ケン</t>
    </rPh>
    <rPh sb="3" eb="4">
      <t>ヒ</t>
    </rPh>
    <phoneticPr fontId="3"/>
  </si>
  <si>
    <t>（リース料）</t>
    <rPh sb="4" eb="5">
      <t>リョウ</t>
    </rPh>
    <phoneticPr fontId="3"/>
  </si>
  <si>
    <t>計</t>
  </si>
  <si>
    <t>営業外損益</t>
    <rPh sb="0" eb="3">
      <t>エイギョウガイ</t>
    </rPh>
    <rPh sb="3" eb="4">
      <t>ソン</t>
    </rPh>
    <rPh sb="4" eb="5">
      <t>エキ</t>
    </rPh>
    <phoneticPr fontId="3"/>
  </si>
  <si>
    <t>営業外収益計</t>
    <rPh sb="0" eb="2">
      <t>エイギョウ</t>
    </rPh>
    <rPh sb="2" eb="3">
      <t>ガイ</t>
    </rPh>
    <rPh sb="3" eb="5">
      <t>シュウエキ</t>
    </rPh>
    <rPh sb="5" eb="6">
      <t>ケイ</t>
    </rPh>
    <phoneticPr fontId="3"/>
  </si>
  <si>
    <t>（受取利息配当金）</t>
    <rPh sb="1" eb="3">
      <t>ウケト</t>
    </rPh>
    <rPh sb="3" eb="5">
      <t>リソク</t>
    </rPh>
    <rPh sb="5" eb="7">
      <t>ハイトウ</t>
    </rPh>
    <rPh sb="7" eb="8">
      <t>キン</t>
    </rPh>
    <phoneticPr fontId="3"/>
  </si>
  <si>
    <t>営業外費用計</t>
    <rPh sb="0" eb="3">
      <t>エイギョウガイ</t>
    </rPh>
    <rPh sb="3" eb="5">
      <t>ヒヨウ</t>
    </rPh>
    <rPh sb="5" eb="6">
      <t>ケイ</t>
    </rPh>
    <phoneticPr fontId="3"/>
  </si>
  <si>
    <t>（支払利息･割引料）</t>
    <rPh sb="1" eb="3">
      <t>シハライ</t>
    </rPh>
    <rPh sb="3" eb="5">
      <t>リソク</t>
    </rPh>
    <rPh sb="6" eb="8">
      <t>ワリビキ</t>
    </rPh>
    <rPh sb="8" eb="9">
      <t>リョウ</t>
    </rPh>
    <phoneticPr fontId="3"/>
  </si>
  <si>
    <t>特別損益</t>
    <rPh sb="0" eb="1">
      <t>トク</t>
    </rPh>
    <rPh sb="1" eb="2">
      <t>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</si>
  <si>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</si>
  <si>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</si>
  <si>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1">
      <t>ゼイ</t>
    </rPh>
    <rPh sb="1" eb="2">
      <t>ヒ</t>
    </rPh>
    <rPh sb="2" eb="3">
      <t>マエ</t>
    </rPh>
    <rPh sb="3" eb="5">
      <t>トウキ</t>
    </rPh>
    <rPh sb="5" eb="7">
      <t>リエキ</t>
    </rPh>
    <phoneticPr fontId="3"/>
  </si>
  <si>
    <t>納税充当金</t>
    <rPh sb="0" eb="2">
      <t>ノウゼイ</t>
    </rPh>
    <rPh sb="2" eb="4">
      <t>ジュウトウ</t>
    </rPh>
    <rPh sb="4" eb="5">
      <t>キン</t>
    </rPh>
    <phoneticPr fontId="3"/>
  </si>
  <si>
    <t>参考</t>
    <rPh sb="0" eb="2">
      <t>サンコウ</t>
    </rPh>
    <phoneticPr fontId="3"/>
  </si>
  <si>
    <t>減価償却実施額</t>
    <rPh sb="0" eb="2">
      <t>ゲンカ</t>
    </rPh>
    <rPh sb="2" eb="4">
      <t>ショウキャク</t>
    </rPh>
    <rPh sb="4" eb="6">
      <t>ジッシ</t>
    </rPh>
    <rPh sb="6" eb="7">
      <t>ガク</t>
    </rPh>
    <phoneticPr fontId="3"/>
  </si>
  <si>
    <t>役員賞与</t>
    <rPh sb="0" eb="2">
      <t>ヤクイン</t>
    </rPh>
    <rPh sb="2" eb="4">
      <t>ショウヨ</t>
    </rPh>
    <phoneticPr fontId="3"/>
  </si>
  <si>
    <t>配当金</t>
    <rPh sb="0" eb="3">
      <t>ハイトウキン</t>
    </rPh>
    <phoneticPr fontId="3"/>
  </si>
  <si>
    <t>シート名：</t>
    <rPh sb="3" eb="4">
      <t>メイ</t>
    </rPh>
    <phoneticPr fontId="3"/>
  </si>
  <si>
    <t>予想資金運用表作成ワークシート</t>
    <rPh sb="0" eb="2">
      <t>ヨソウ</t>
    </rPh>
    <rPh sb="2" eb="4">
      <t>シキン</t>
    </rPh>
    <rPh sb="4" eb="6">
      <t>ウンヨウ</t>
    </rPh>
    <rPh sb="6" eb="7">
      <t>ヒョウ</t>
    </rPh>
    <rPh sb="7" eb="9">
      <t>サクセイ</t>
    </rPh>
    <phoneticPr fontId="3"/>
  </si>
  <si>
    <t>資金運用表</t>
    <rPh sb="0" eb="4">
      <t>シキンウンヨウ</t>
    </rPh>
    <rPh sb="4" eb="5">
      <t>ヒョウ</t>
    </rPh>
    <phoneticPr fontId="3"/>
  </si>
  <si>
    <t>運転資金付表</t>
    <rPh sb="0" eb="4">
      <t>ウンテンシキン</t>
    </rPh>
    <rPh sb="4" eb="6">
      <t>フヒョウ</t>
    </rPh>
    <phoneticPr fontId="3"/>
  </si>
  <si>
    <t>設備資金付表</t>
    <rPh sb="0" eb="4">
      <t>セツビシキン</t>
    </rPh>
    <rPh sb="4" eb="6">
      <t>フヒョウ</t>
    </rPh>
    <phoneticPr fontId="3"/>
  </si>
  <si>
    <t>項目名</t>
    <rPh sb="0" eb="3">
      <t>コウモクメイ</t>
    </rPh>
    <phoneticPr fontId="3"/>
  </si>
  <si>
    <t>位置</t>
    <rPh sb="0" eb="2">
      <t>イチ</t>
    </rPh>
    <phoneticPr fontId="3"/>
  </si>
  <si>
    <t>処理</t>
    <rPh sb="0" eb="2">
      <t>ショリ</t>
    </rPh>
    <phoneticPr fontId="3"/>
  </si>
  <si>
    <t>運用・固定資産・設備投資 １</t>
    <rPh sb="0" eb="2">
      <t>ウンヨウ</t>
    </rPh>
    <rPh sb="3" eb="7">
      <t>コテイシサン</t>
    </rPh>
    <rPh sb="8" eb="12">
      <t>セツビトウシ</t>
    </rPh>
    <phoneticPr fontId="3"/>
  </si>
  <si>
    <t>H6</t>
    <phoneticPr fontId="3"/>
  </si>
  <si>
    <t>運用・固定資産・設備投資</t>
    <rPh sb="0" eb="2">
      <t>ウンヨウ</t>
    </rPh>
    <rPh sb="3" eb="7">
      <t>コテイシサン</t>
    </rPh>
    <rPh sb="8" eb="12">
      <t>セツビトウシ</t>
    </rPh>
    <phoneticPr fontId="3"/>
  </si>
  <si>
    <t>N12</t>
    <phoneticPr fontId="3"/>
  </si>
  <si>
    <t>加算s</t>
    <rPh sb="0" eb="2">
      <t>カサン</t>
    </rPh>
    <phoneticPr fontId="3"/>
  </si>
  <si>
    <t>P32</t>
    <phoneticPr fontId="3"/>
  </si>
  <si>
    <t>P33</t>
    <phoneticPr fontId="3"/>
  </si>
  <si>
    <t>運用・固定資産・設備投資 ２</t>
    <rPh sb="0" eb="2">
      <t>ウンヨウ</t>
    </rPh>
    <rPh sb="3" eb="7">
      <t>コテイシサン</t>
    </rPh>
    <rPh sb="8" eb="12">
      <t>セツビトウシ</t>
    </rPh>
    <phoneticPr fontId="3"/>
  </si>
  <si>
    <t>H7</t>
    <phoneticPr fontId="3"/>
  </si>
  <si>
    <t>N12</t>
    <phoneticPr fontId="3"/>
  </si>
  <si>
    <t>加算e</t>
    <rPh sb="0" eb="2">
      <t>カサン</t>
    </rPh>
    <phoneticPr fontId="3"/>
  </si>
  <si>
    <t>運用・固定資産・投資等 １</t>
    <rPh sb="0" eb="2">
      <t>ウンヨウ</t>
    </rPh>
    <rPh sb="3" eb="7">
      <t>コテイシサン</t>
    </rPh>
    <rPh sb="8" eb="11">
      <t>トウシトウ</t>
    </rPh>
    <phoneticPr fontId="3"/>
  </si>
  <si>
    <t>H8</t>
    <phoneticPr fontId="3"/>
  </si>
  <si>
    <t>運用・固定資産・投融資</t>
    <rPh sb="0" eb="2">
      <t>ウンヨウ</t>
    </rPh>
    <rPh sb="3" eb="7">
      <t>コテイシサン</t>
    </rPh>
    <rPh sb="8" eb="11">
      <t>トウユウシ</t>
    </rPh>
    <phoneticPr fontId="3"/>
  </si>
  <si>
    <t>N13</t>
    <phoneticPr fontId="3"/>
  </si>
  <si>
    <t>P34</t>
    <phoneticPr fontId="3"/>
  </si>
  <si>
    <t>運用・固定資産・投資等 ２</t>
    <rPh sb="0" eb="2">
      <t>ウンヨウ</t>
    </rPh>
    <rPh sb="3" eb="7">
      <t>コテイシサン</t>
    </rPh>
    <rPh sb="8" eb="11">
      <t>トウシトウ</t>
    </rPh>
    <phoneticPr fontId="3"/>
  </si>
  <si>
    <t>H9</t>
    <phoneticPr fontId="3"/>
  </si>
  <si>
    <t>運用・固定資産・長期借入金返済</t>
    <rPh sb="0" eb="2">
      <t>ウンヨウ</t>
    </rPh>
    <rPh sb="3" eb="7">
      <t>コテイシサン</t>
    </rPh>
    <rPh sb="8" eb="13">
      <t>チョウキカリイレキン</t>
    </rPh>
    <rPh sb="13" eb="15">
      <t>ヘンサイ</t>
    </rPh>
    <phoneticPr fontId="3"/>
  </si>
  <si>
    <t>H11</t>
    <phoneticPr fontId="3"/>
  </si>
  <si>
    <t>N14</t>
    <phoneticPr fontId="3"/>
  </si>
  <si>
    <t>P35</t>
    <phoneticPr fontId="3"/>
  </si>
  <si>
    <t>運用・固定資産・その他 １</t>
    <rPh sb="0" eb="2">
      <t>ウンヨウ</t>
    </rPh>
    <rPh sb="3" eb="7">
      <t>コテイシサン</t>
    </rPh>
    <rPh sb="10" eb="11">
      <t>タ</t>
    </rPh>
    <phoneticPr fontId="3"/>
  </si>
  <si>
    <t>H12</t>
    <phoneticPr fontId="3"/>
  </si>
  <si>
    <t>運用・固定資産・その他</t>
    <rPh sb="0" eb="2">
      <t>ウンヨウ</t>
    </rPh>
    <rPh sb="3" eb="7">
      <t>コテイシサン</t>
    </rPh>
    <rPh sb="10" eb="11">
      <t>タ</t>
    </rPh>
    <phoneticPr fontId="3"/>
  </si>
  <si>
    <t>N15</t>
    <phoneticPr fontId="3"/>
  </si>
  <si>
    <t>P36</t>
    <phoneticPr fontId="3"/>
  </si>
  <si>
    <t>運用・固定資産・その他 ２</t>
    <rPh sb="0" eb="2">
      <t>ウンヨウ</t>
    </rPh>
    <rPh sb="3" eb="7">
      <t>コテイシサン</t>
    </rPh>
    <rPh sb="10" eb="11">
      <t>タ</t>
    </rPh>
    <phoneticPr fontId="3"/>
  </si>
  <si>
    <t>H13</t>
    <phoneticPr fontId="3"/>
  </si>
  <si>
    <t>N15</t>
    <phoneticPr fontId="3"/>
  </si>
  <si>
    <t>運用・流動資産・受取債権</t>
    <rPh sb="0" eb="2">
      <t>ウンヨウ</t>
    </rPh>
    <rPh sb="3" eb="5">
      <t>リュウドウ</t>
    </rPh>
    <rPh sb="5" eb="7">
      <t>コテイシサン</t>
    </rPh>
    <rPh sb="8" eb="12">
      <t>ウケトリサイケン</t>
    </rPh>
    <phoneticPr fontId="3"/>
  </si>
  <si>
    <t>H15</t>
    <phoneticPr fontId="3"/>
  </si>
  <si>
    <t>運用・運転資金・受取債権</t>
    <rPh sb="0" eb="2">
      <t>ウンヨウ</t>
    </rPh>
    <rPh sb="3" eb="7">
      <t>ウンテンシキン</t>
    </rPh>
    <rPh sb="8" eb="12">
      <t>ウケトリサイケン</t>
    </rPh>
    <phoneticPr fontId="3"/>
  </si>
  <si>
    <t>N18</t>
    <phoneticPr fontId="3"/>
  </si>
  <si>
    <t>P38</t>
    <phoneticPr fontId="3"/>
  </si>
  <si>
    <t>P39</t>
    <phoneticPr fontId="3"/>
  </si>
  <si>
    <t>運用・流動資産・棚卸資産</t>
    <rPh sb="0" eb="2">
      <t>ウンヨウ</t>
    </rPh>
    <rPh sb="3" eb="5">
      <t>リュウドウ</t>
    </rPh>
    <rPh sb="5" eb="7">
      <t>コテイシサン</t>
    </rPh>
    <rPh sb="8" eb="12">
      <t>タナオロシシサン</t>
    </rPh>
    <phoneticPr fontId="3"/>
  </si>
  <si>
    <t>H19</t>
    <phoneticPr fontId="3"/>
  </si>
  <si>
    <t>運用・運転資金・棚卸資産</t>
    <rPh sb="0" eb="2">
      <t>ウンヨウ</t>
    </rPh>
    <rPh sb="3" eb="7">
      <t>ウンテンシキン</t>
    </rPh>
    <rPh sb="8" eb="12">
      <t>タナオロシシサン</t>
    </rPh>
    <phoneticPr fontId="3"/>
  </si>
  <si>
    <t>N19</t>
    <phoneticPr fontId="3"/>
  </si>
  <si>
    <t>P40</t>
    <phoneticPr fontId="3"/>
  </si>
  <si>
    <t>運用・流動資産・その他 １</t>
    <rPh sb="0" eb="2">
      <t>ウンヨウ</t>
    </rPh>
    <rPh sb="3" eb="5">
      <t>リュウドウ</t>
    </rPh>
    <rPh sb="5" eb="7">
      <t>コテイシサン</t>
    </rPh>
    <rPh sb="10" eb="11">
      <t>タ</t>
    </rPh>
    <phoneticPr fontId="3"/>
  </si>
  <si>
    <t>H21</t>
    <phoneticPr fontId="3"/>
  </si>
  <si>
    <t>運用・運転資金・その他</t>
    <rPh sb="0" eb="2">
      <t>ウンヨウ</t>
    </rPh>
    <rPh sb="3" eb="7">
      <t>ウンテンシキン</t>
    </rPh>
    <rPh sb="10" eb="11">
      <t>タ</t>
    </rPh>
    <phoneticPr fontId="3"/>
  </si>
  <si>
    <t>N20</t>
    <phoneticPr fontId="3"/>
  </si>
  <si>
    <t>P41</t>
    <phoneticPr fontId="3"/>
  </si>
  <si>
    <t>運用・流動資産・その他 ２</t>
    <rPh sb="0" eb="2">
      <t>ウンヨウ</t>
    </rPh>
    <rPh sb="3" eb="5">
      <t>リュウドウ</t>
    </rPh>
    <rPh sb="5" eb="7">
      <t>コテイシサン</t>
    </rPh>
    <rPh sb="10" eb="11">
      <t>タ</t>
    </rPh>
    <phoneticPr fontId="3"/>
  </si>
  <si>
    <t>H23</t>
    <phoneticPr fontId="3"/>
  </si>
  <si>
    <t>P41</t>
    <phoneticPr fontId="3"/>
  </si>
  <si>
    <t>運用・財務資産・現金預金</t>
    <rPh sb="0" eb="2">
      <t>ウンヨウ</t>
    </rPh>
    <rPh sb="3" eb="5">
      <t>ザイム</t>
    </rPh>
    <rPh sb="5" eb="7">
      <t>コテイシサン</t>
    </rPh>
    <rPh sb="8" eb="12">
      <t>ゲンキンヨキン</t>
    </rPh>
    <phoneticPr fontId="3"/>
  </si>
  <si>
    <t>H25</t>
    <phoneticPr fontId="3"/>
  </si>
  <si>
    <t>運用・財務・現金預金</t>
    <rPh sb="0" eb="2">
      <t>ウンヨウ</t>
    </rPh>
    <rPh sb="3" eb="5">
      <t>ザイム</t>
    </rPh>
    <rPh sb="6" eb="10">
      <t>ゲンキンヨキン</t>
    </rPh>
    <phoneticPr fontId="3"/>
  </si>
  <si>
    <t>N22</t>
    <phoneticPr fontId="3"/>
  </si>
  <si>
    <t>P42</t>
    <phoneticPr fontId="3"/>
  </si>
  <si>
    <t>P43</t>
    <phoneticPr fontId="3"/>
  </si>
  <si>
    <t>運用・流動資産・受取債権の内②</t>
    <rPh sb="0" eb="2">
      <t>ウンヨウ</t>
    </rPh>
    <rPh sb="3" eb="5">
      <t>リュウドウ</t>
    </rPh>
    <rPh sb="5" eb="7">
      <t>コテイシサン</t>
    </rPh>
    <rPh sb="8" eb="12">
      <t>ウケトリサイケン</t>
    </rPh>
    <rPh sb="13" eb="14">
      <t>ウチ</t>
    </rPh>
    <phoneticPr fontId="3"/>
  </si>
  <si>
    <t>AA16</t>
    <phoneticPr fontId="3"/>
  </si>
  <si>
    <t>運用・回転・受取債権</t>
    <rPh sb="0" eb="2">
      <t>ウンヨウ</t>
    </rPh>
    <rPh sb="3" eb="5">
      <t>カイテン</t>
    </rPh>
    <rPh sb="6" eb="10">
      <t>ウケトリサイケン</t>
    </rPh>
    <phoneticPr fontId="3"/>
  </si>
  <si>
    <t>N26</t>
    <phoneticPr fontId="3"/>
  </si>
  <si>
    <t>P46</t>
    <phoneticPr fontId="3"/>
  </si>
  <si>
    <t>P47</t>
    <phoneticPr fontId="3"/>
  </si>
  <si>
    <t>運用・流動資産・棚卸資産の内②</t>
    <rPh sb="0" eb="2">
      <t>ウンヨウ</t>
    </rPh>
    <rPh sb="3" eb="5">
      <t>リュウドウ</t>
    </rPh>
    <rPh sb="5" eb="7">
      <t>コテイシサン</t>
    </rPh>
    <rPh sb="8" eb="12">
      <t>タナオロシシサン</t>
    </rPh>
    <rPh sb="13" eb="14">
      <t>ウチ</t>
    </rPh>
    <phoneticPr fontId="3"/>
  </si>
  <si>
    <t>AA20</t>
    <phoneticPr fontId="3"/>
  </si>
  <si>
    <t>運用・回転・棚卸資産他</t>
    <rPh sb="0" eb="2">
      <t>ウンヨウ</t>
    </rPh>
    <rPh sb="3" eb="5">
      <t>カイテン</t>
    </rPh>
    <rPh sb="6" eb="10">
      <t>タナオロシシサン</t>
    </rPh>
    <rPh sb="10" eb="11">
      <t>ホカ</t>
    </rPh>
    <phoneticPr fontId="3"/>
  </si>
  <si>
    <t>N27</t>
    <phoneticPr fontId="3"/>
  </si>
  <si>
    <t>P48</t>
    <phoneticPr fontId="3"/>
  </si>
  <si>
    <t>運用・流動資産・受取債権の内①</t>
    <rPh sb="0" eb="2">
      <t>ウンヨウ</t>
    </rPh>
    <rPh sb="3" eb="5">
      <t>リュウドウ</t>
    </rPh>
    <rPh sb="5" eb="7">
      <t>コテイシサン</t>
    </rPh>
    <rPh sb="8" eb="12">
      <t>ウケトリサイケン</t>
    </rPh>
    <rPh sb="13" eb="14">
      <t>ウチ</t>
    </rPh>
    <phoneticPr fontId="3"/>
  </si>
  <si>
    <t>AA15</t>
    <phoneticPr fontId="3"/>
  </si>
  <si>
    <t>運用・回転・平均月商</t>
    <rPh sb="0" eb="2">
      <t>ウンヨウ</t>
    </rPh>
    <rPh sb="3" eb="5">
      <t>カイテン</t>
    </rPh>
    <rPh sb="6" eb="8">
      <t>ヘイキン</t>
    </rPh>
    <rPh sb="8" eb="10">
      <t>ゲッショウ</t>
    </rPh>
    <phoneticPr fontId="3"/>
  </si>
  <si>
    <t>N28</t>
    <phoneticPr fontId="3"/>
  </si>
  <si>
    <t>P49</t>
    <phoneticPr fontId="3"/>
  </si>
  <si>
    <t>調達・固定資産・内部留保</t>
    <rPh sb="0" eb="2">
      <t>チョウタツ</t>
    </rPh>
    <rPh sb="3" eb="7">
      <t>コテイシサン</t>
    </rPh>
    <rPh sb="8" eb="10">
      <t>ナイブ</t>
    </rPh>
    <rPh sb="10" eb="12">
      <t>リュウホ</t>
    </rPh>
    <phoneticPr fontId="3"/>
  </si>
  <si>
    <t>H28</t>
    <phoneticPr fontId="3"/>
  </si>
  <si>
    <t>AF12</t>
    <phoneticPr fontId="3"/>
  </si>
  <si>
    <t>AI32</t>
    <phoneticPr fontId="3"/>
  </si>
  <si>
    <t>AI33</t>
    <phoneticPr fontId="3"/>
  </si>
  <si>
    <t>調達・固定資産・増資</t>
    <rPh sb="0" eb="2">
      <t>チョウタツ</t>
    </rPh>
    <rPh sb="3" eb="7">
      <t>コテイシサン</t>
    </rPh>
    <rPh sb="8" eb="10">
      <t>ゾウシ</t>
    </rPh>
    <phoneticPr fontId="3"/>
  </si>
  <si>
    <t>H30</t>
    <phoneticPr fontId="3"/>
  </si>
  <si>
    <t>AF13</t>
    <phoneticPr fontId="3"/>
  </si>
  <si>
    <t>AI34</t>
    <phoneticPr fontId="3"/>
  </si>
  <si>
    <t>増加金額・長期借入金</t>
    <rPh sb="0" eb="2">
      <t>ゾウカ</t>
    </rPh>
    <rPh sb="2" eb="4">
      <t>キンガク</t>
    </rPh>
    <rPh sb="5" eb="10">
      <t>チョウキカリイレキン</t>
    </rPh>
    <phoneticPr fontId="3"/>
  </si>
  <si>
    <t>K52</t>
    <phoneticPr fontId="3"/>
  </si>
  <si>
    <t>調達・固定資産・長期借入金</t>
    <rPh sb="0" eb="2">
      <t>チョウタツ</t>
    </rPh>
    <rPh sb="3" eb="7">
      <t>コテイシサン</t>
    </rPh>
    <rPh sb="8" eb="13">
      <t>チョウキカリイレキン</t>
    </rPh>
    <phoneticPr fontId="3"/>
  </si>
  <si>
    <t>AF14</t>
    <phoneticPr fontId="3"/>
  </si>
  <si>
    <t>AI35</t>
    <phoneticPr fontId="3"/>
  </si>
  <si>
    <t>調達・固定資産・社債</t>
    <rPh sb="0" eb="2">
      <t>チョウタツ</t>
    </rPh>
    <rPh sb="3" eb="7">
      <t>コテイシサン</t>
    </rPh>
    <rPh sb="8" eb="10">
      <t>シャサイ</t>
    </rPh>
    <phoneticPr fontId="3"/>
  </si>
  <si>
    <t>H31</t>
    <phoneticPr fontId="3"/>
  </si>
  <si>
    <t>AF15</t>
    <phoneticPr fontId="3"/>
  </si>
  <si>
    <t>AI35</t>
    <phoneticPr fontId="3"/>
  </si>
  <si>
    <t>AI36</t>
    <phoneticPr fontId="3"/>
  </si>
  <si>
    <t>調達・固定資産・その他 １</t>
    <rPh sb="0" eb="2">
      <t>チョウタツ</t>
    </rPh>
    <rPh sb="3" eb="7">
      <t>コテイシサン</t>
    </rPh>
    <rPh sb="10" eb="11">
      <t>タ</t>
    </rPh>
    <phoneticPr fontId="3"/>
  </si>
  <si>
    <t>H33</t>
    <phoneticPr fontId="3"/>
  </si>
  <si>
    <t>調達・固定資産・その他</t>
    <rPh sb="0" eb="2">
      <t>チョウタツ</t>
    </rPh>
    <rPh sb="3" eb="7">
      <t>コテイシサン</t>
    </rPh>
    <rPh sb="10" eb="11">
      <t>タ</t>
    </rPh>
    <phoneticPr fontId="3"/>
  </si>
  <si>
    <t>AF16</t>
    <phoneticPr fontId="3"/>
  </si>
  <si>
    <t>AI37</t>
    <phoneticPr fontId="3"/>
  </si>
  <si>
    <t>調達・固定資産・その他 ２</t>
    <rPh sb="0" eb="2">
      <t>チョウタツ</t>
    </rPh>
    <rPh sb="3" eb="7">
      <t>コテイシサン</t>
    </rPh>
    <rPh sb="10" eb="11">
      <t>タ</t>
    </rPh>
    <phoneticPr fontId="3"/>
  </si>
  <si>
    <t>H35</t>
    <phoneticPr fontId="3"/>
  </si>
  <si>
    <t>調達・流動資産・支払債務</t>
    <rPh sb="0" eb="2">
      <t>チョウタツ</t>
    </rPh>
    <rPh sb="3" eb="5">
      <t>リュウドウ</t>
    </rPh>
    <rPh sb="5" eb="7">
      <t>コテイシサン</t>
    </rPh>
    <rPh sb="8" eb="10">
      <t>シハライ</t>
    </rPh>
    <rPh sb="10" eb="12">
      <t>サイム</t>
    </rPh>
    <phoneticPr fontId="3"/>
  </si>
  <si>
    <t>H37</t>
    <phoneticPr fontId="3"/>
  </si>
  <si>
    <t>調達・運転資金・支払債務</t>
    <rPh sb="0" eb="2">
      <t>チョウタツ</t>
    </rPh>
    <rPh sb="3" eb="7">
      <t>ウンテンシキン</t>
    </rPh>
    <rPh sb="8" eb="10">
      <t>シハライ</t>
    </rPh>
    <rPh sb="10" eb="12">
      <t>サイム</t>
    </rPh>
    <phoneticPr fontId="3"/>
  </si>
  <si>
    <t>AF18</t>
    <phoneticPr fontId="3"/>
  </si>
  <si>
    <t>AI38</t>
    <phoneticPr fontId="3"/>
  </si>
  <si>
    <t>AI39</t>
    <phoneticPr fontId="3"/>
  </si>
  <si>
    <t>調達・流動資産・その他 １</t>
    <rPh sb="0" eb="2">
      <t>チョウタツ</t>
    </rPh>
    <rPh sb="3" eb="5">
      <t>リュウドウ</t>
    </rPh>
    <rPh sb="5" eb="7">
      <t>コテイシサン</t>
    </rPh>
    <rPh sb="10" eb="11">
      <t>タ</t>
    </rPh>
    <phoneticPr fontId="3"/>
  </si>
  <si>
    <t>H40</t>
    <phoneticPr fontId="3"/>
  </si>
  <si>
    <t>調達・運転資金・その他</t>
    <rPh sb="0" eb="2">
      <t>チョウタツ</t>
    </rPh>
    <rPh sb="3" eb="7">
      <t>ウンテンシキン</t>
    </rPh>
    <rPh sb="10" eb="11">
      <t>タ</t>
    </rPh>
    <phoneticPr fontId="3"/>
  </si>
  <si>
    <t>AF19</t>
    <phoneticPr fontId="3"/>
  </si>
  <si>
    <t>AI40</t>
    <phoneticPr fontId="3"/>
  </si>
  <si>
    <t>調達・流動資産・その他 ２</t>
    <rPh sb="0" eb="2">
      <t>チョウタツ</t>
    </rPh>
    <rPh sb="3" eb="5">
      <t>リュウドウ</t>
    </rPh>
    <rPh sb="5" eb="7">
      <t>コテイシサン</t>
    </rPh>
    <rPh sb="10" eb="11">
      <t>タ</t>
    </rPh>
    <phoneticPr fontId="3"/>
  </si>
  <si>
    <t>H42</t>
    <phoneticPr fontId="3"/>
  </si>
  <si>
    <t>増加金額・手形割引</t>
    <rPh sb="0" eb="2">
      <t>ゾウカ</t>
    </rPh>
    <rPh sb="2" eb="4">
      <t>キンガク</t>
    </rPh>
    <rPh sb="5" eb="9">
      <t>テガタワリビキ</t>
    </rPh>
    <phoneticPr fontId="3"/>
  </si>
  <si>
    <t>K50</t>
    <phoneticPr fontId="3"/>
  </si>
  <si>
    <t>調達・財務・短期借入金割手</t>
    <rPh sb="0" eb="2">
      <t>チョウタツ</t>
    </rPh>
    <rPh sb="3" eb="5">
      <t>ザイム</t>
    </rPh>
    <rPh sb="6" eb="11">
      <t>タンキカリイレキン</t>
    </rPh>
    <rPh sb="11" eb="12">
      <t>ワリ</t>
    </rPh>
    <rPh sb="12" eb="13">
      <t>テ</t>
    </rPh>
    <phoneticPr fontId="3"/>
  </si>
  <si>
    <t>AF24</t>
    <phoneticPr fontId="3"/>
  </si>
  <si>
    <t>AI44</t>
    <phoneticPr fontId="3"/>
  </si>
  <si>
    <t>AI45</t>
    <phoneticPr fontId="3"/>
  </si>
  <si>
    <t>増加金額・短期借入金</t>
    <rPh sb="0" eb="2">
      <t>ゾウカ</t>
    </rPh>
    <rPh sb="2" eb="4">
      <t>キンガク</t>
    </rPh>
    <rPh sb="5" eb="10">
      <t>タンキカリイレキン</t>
    </rPh>
    <phoneticPr fontId="3"/>
  </si>
  <si>
    <t>K51</t>
    <phoneticPr fontId="3"/>
  </si>
  <si>
    <t>調達・流動資産・支払債務の内②</t>
    <rPh sb="0" eb="2">
      <t>チョウタツ</t>
    </rPh>
    <rPh sb="3" eb="5">
      <t>リュウドウ</t>
    </rPh>
    <rPh sb="5" eb="7">
      <t>コテイシサン</t>
    </rPh>
    <rPh sb="8" eb="10">
      <t>シハライ</t>
    </rPh>
    <rPh sb="10" eb="12">
      <t>サイム</t>
    </rPh>
    <rPh sb="13" eb="14">
      <t>ウチ</t>
    </rPh>
    <phoneticPr fontId="3"/>
  </si>
  <si>
    <t>AA38</t>
    <phoneticPr fontId="3"/>
  </si>
  <si>
    <t>調達・回転・支払債務</t>
    <rPh sb="0" eb="2">
      <t>チョウタツ</t>
    </rPh>
    <rPh sb="3" eb="5">
      <t>カイテン</t>
    </rPh>
    <rPh sb="6" eb="8">
      <t>シハライ</t>
    </rPh>
    <rPh sb="8" eb="10">
      <t>サイム</t>
    </rPh>
    <phoneticPr fontId="3"/>
  </si>
  <si>
    <t>AF26</t>
    <phoneticPr fontId="3"/>
  </si>
  <si>
    <t>AI46</t>
    <phoneticPr fontId="3"/>
  </si>
  <si>
    <t>AI47</t>
    <phoneticPr fontId="3"/>
  </si>
  <si>
    <t>必要総資金額・短期借入金</t>
    <rPh sb="0" eb="2">
      <t>ヒツヨウ</t>
    </rPh>
    <rPh sb="2" eb="5">
      <t>ソウシキン</t>
    </rPh>
    <rPh sb="5" eb="6">
      <t>ガク</t>
    </rPh>
    <rPh sb="7" eb="12">
      <t>タンキカリイレキン</t>
    </rPh>
    <phoneticPr fontId="3"/>
  </si>
  <si>
    <t>W51</t>
    <phoneticPr fontId="3"/>
  </si>
  <si>
    <t>今期末、長短借入金</t>
    <rPh sb="0" eb="3">
      <t>コンキマツ</t>
    </rPh>
    <rPh sb="4" eb="6">
      <t>チョウタン</t>
    </rPh>
    <rPh sb="6" eb="9">
      <t>カリイレキン</t>
    </rPh>
    <phoneticPr fontId="3"/>
  </si>
  <si>
    <t>L32</t>
    <phoneticPr fontId="3"/>
  </si>
  <si>
    <t>-</t>
    <phoneticPr fontId="3"/>
  </si>
  <si>
    <t>-</t>
    <phoneticPr fontId="3"/>
  </si>
  <si>
    <t>必要総資金額・長期借入金</t>
    <rPh sb="0" eb="2">
      <t>ヒツヨウ</t>
    </rPh>
    <rPh sb="2" eb="5">
      <t>ソウシキン</t>
    </rPh>
    <rPh sb="5" eb="6">
      <t>ガク</t>
    </rPh>
    <rPh sb="7" eb="9">
      <t>チョウキ</t>
    </rPh>
    <rPh sb="9" eb="12">
      <t>カリイレキン</t>
    </rPh>
    <phoneticPr fontId="3"/>
  </si>
  <si>
    <t>W52</t>
    <phoneticPr fontId="3"/>
  </si>
  <si>
    <t>収支予想表</t>
  </si>
  <si>
    <t>D3</t>
    <phoneticPr fontId="3"/>
  </si>
  <si>
    <t>D3</t>
    <phoneticPr fontId="3"/>
  </si>
  <si>
    <t>T3</t>
    <phoneticPr fontId="3"/>
  </si>
  <si>
    <t>W3</t>
    <phoneticPr fontId="3"/>
  </si>
  <si>
    <t>（平均月商）予想</t>
    <rPh sb="1" eb="3">
      <t>ヘイキン</t>
    </rPh>
    <rPh sb="3" eb="5">
      <t>ゲッショウ</t>
    </rPh>
    <rPh sb="6" eb="8">
      <t>ヨソウ</t>
    </rPh>
    <phoneticPr fontId="3"/>
  </si>
  <si>
    <t>S10</t>
    <phoneticPr fontId="3"/>
  </si>
  <si>
    <t>受取債権予想月商</t>
    <rPh sb="0" eb="2">
      <t>ウケトリ</t>
    </rPh>
    <rPh sb="2" eb="4">
      <t>サイケン</t>
    </rPh>
    <rPh sb="4" eb="6">
      <t>ヨソウ</t>
    </rPh>
    <rPh sb="6" eb="8">
      <t>ゲッショウ</t>
    </rPh>
    <phoneticPr fontId="3"/>
  </si>
  <si>
    <t>AA15</t>
    <phoneticPr fontId="3"/>
  </si>
  <si>
    <t>S10</t>
    <phoneticPr fontId="3"/>
  </si>
  <si>
    <t>棚卸資産予想月商</t>
    <rPh sb="0" eb="2">
      <t>タナオロシ</t>
    </rPh>
    <rPh sb="2" eb="4">
      <t>シサン</t>
    </rPh>
    <rPh sb="4" eb="6">
      <t>ヨソウ</t>
    </rPh>
    <rPh sb="6" eb="8">
      <t>ゲッショウ</t>
    </rPh>
    <phoneticPr fontId="3"/>
  </si>
  <si>
    <t>AA19</t>
    <phoneticPr fontId="3"/>
  </si>
  <si>
    <t>支払債務予想月商</t>
    <rPh sb="0" eb="2">
      <t>シハライ</t>
    </rPh>
    <rPh sb="2" eb="4">
      <t>サイム</t>
    </rPh>
    <rPh sb="4" eb="6">
      <t>ヨソウ</t>
    </rPh>
    <rPh sb="6" eb="8">
      <t>ゲッショウ</t>
    </rPh>
    <phoneticPr fontId="3"/>
  </si>
  <si>
    <t>AA37</t>
    <phoneticPr fontId="3"/>
  </si>
  <si>
    <t>S43</t>
    <phoneticPr fontId="3"/>
  </si>
  <si>
    <t>収支予想税引後当期利益</t>
    <rPh sb="0" eb="2">
      <t>シュウシ</t>
    </rPh>
    <rPh sb="2" eb="4">
      <t>ヨソウ</t>
    </rPh>
    <rPh sb="4" eb="6">
      <t>ゼイビキ</t>
    </rPh>
    <rPh sb="6" eb="7">
      <t>ゴ</t>
    </rPh>
    <rPh sb="7" eb="9">
      <t>トウキ</t>
    </rPh>
    <rPh sb="9" eb="11">
      <t>リエキ</t>
    </rPh>
    <phoneticPr fontId="3"/>
  </si>
  <si>
    <t>AA28</t>
    <phoneticPr fontId="3"/>
  </si>
  <si>
    <t>S44</t>
    <phoneticPr fontId="3"/>
  </si>
  <si>
    <t>減価償却予定額</t>
    <rPh sb="0" eb="2">
      <t>ゲンカ</t>
    </rPh>
    <rPh sb="2" eb="4">
      <t>ショウキャク</t>
    </rPh>
    <rPh sb="4" eb="6">
      <t>ヨテイ</t>
    </rPh>
    <rPh sb="6" eb="7">
      <t>ガク</t>
    </rPh>
    <phoneticPr fontId="3"/>
  </si>
  <si>
    <t>AA29</t>
    <phoneticPr fontId="3"/>
  </si>
  <si>
    <t>役員報酬</t>
    <rPh sb="0" eb="2">
      <t>ヤクイン</t>
    </rPh>
    <rPh sb="2" eb="4">
      <t>ホウシュウ</t>
    </rPh>
    <phoneticPr fontId="3"/>
  </si>
  <si>
    <t>S45</t>
    <phoneticPr fontId="3"/>
  </si>
  <si>
    <t>財務諸表利益処分案の配当、役員報酬</t>
    <rPh sb="0" eb="2">
      <t>ザイム</t>
    </rPh>
    <rPh sb="2" eb="4">
      <t>ショヒョウ</t>
    </rPh>
    <rPh sb="4" eb="6">
      <t>リエキ</t>
    </rPh>
    <rPh sb="6" eb="8">
      <t>ショブン</t>
    </rPh>
    <rPh sb="8" eb="9">
      <t>アン</t>
    </rPh>
    <rPh sb="10" eb="12">
      <t>ハイトウ</t>
    </rPh>
    <rPh sb="13" eb="15">
      <t>ヤクイン</t>
    </rPh>
    <rPh sb="15" eb="17">
      <t>ホウシュウ</t>
    </rPh>
    <phoneticPr fontId="3"/>
  </si>
  <si>
    <t>AE28</t>
    <phoneticPr fontId="3"/>
  </si>
  <si>
    <t>S46</t>
  </si>
  <si>
    <t>備考</t>
    <rPh sb="0" eb="2">
      <t>ビコウ</t>
    </rPh>
    <phoneticPr fontId="3"/>
  </si>
  <si>
    <t>（単位：</t>
    <phoneticPr fontId="3"/>
  </si>
  <si>
    <t>円）</t>
    <rPh sb="0" eb="1">
      <t>エン</t>
    </rPh>
    <phoneticPr fontId="3"/>
  </si>
  <si>
    <t>期</t>
    <rPh sb="0" eb="1">
      <t>キ</t>
    </rPh>
    <phoneticPr fontId="3"/>
  </si>
  <si>
    <t>（</t>
    <phoneticPr fontId="3"/>
  </si>
  <si>
    <t xml:space="preserve">前 月 繰 越 金    A   </t>
  </si>
  <si>
    <t>収</t>
  </si>
  <si>
    <t>現</t>
  </si>
  <si>
    <t>金</t>
  </si>
  <si>
    <t>入</t>
  </si>
  <si>
    <t xml:space="preserve">計        B   </t>
  </si>
  <si>
    <t>支</t>
  </si>
  <si>
    <t xml:space="preserve">人    件    費     </t>
  </si>
  <si>
    <t xml:space="preserve">諸    経    費     </t>
  </si>
  <si>
    <t>支払利息</t>
    <rPh sb="0" eb="2">
      <t>シハライ</t>
    </rPh>
    <rPh sb="2" eb="4">
      <t>リソク</t>
    </rPh>
    <phoneticPr fontId="9"/>
  </si>
  <si>
    <t xml:space="preserve">計        C   </t>
  </si>
  <si>
    <t>出</t>
  </si>
  <si>
    <t>手</t>
  </si>
  <si>
    <t>形</t>
  </si>
  <si>
    <t xml:space="preserve">営業収支   D =B-C    </t>
  </si>
  <si>
    <t xml:space="preserve">( うち 当金庫 ) </t>
  </si>
  <si>
    <t xml:space="preserve">短 期 借 入 金    </t>
  </si>
  <si>
    <t xml:space="preserve">長 期 借 入 金    </t>
  </si>
  <si>
    <t xml:space="preserve">定期預金等払出  </t>
  </si>
  <si>
    <t xml:space="preserve">計       E   </t>
  </si>
  <si>
    <t xml:space="preserve">短期借入金返済  </t>
  </si>
  <si>
    <t>融</t>
  </si>
  <si>
    <t xml:space="preserve">長期借入金返済  </t>
  </si>
  <si>
    <t xml:space="preserve">定 期 預 金 等   </t>
  </si>
  <si>
    <t xml:space="preserve">計       F   </t>
  </si>
  <si>
    <t xml:space="preserve">翌月繰越    A+D+E-F </t>
  </si>
  <si>
    <t>参   考   事   項</t>
  </si>
  <si>
    <t>実績</t>
    <rPh sb="0" eb="1">
      <t>ジッセキ</t>
    </rPh>
    <phoneticPr fontId="3"/>
  </si>
  <si>
    <t>予想</t>
  </si>
  <si>
    <t>○月</t>
    <phoneticPr fontId="9"/>
  </si>
  <si>
    <t>売上高</t>
    <rPh sb="0" eb="2">
      <t>ウリアゲ</t>
    </rPh>
    <rPh sb="2" eb="3">
      <t>ダカ</t>
    </rPh>
    <phoneticPr fontId="9"/>
  </si>
  <si>
    <t>仕入高</t>
    <rPh sb="0" eb="2">
      <t>シイレ</t>
    </rPh>
    <rPh sb="2" eb="3">
      <t>ダカ</t>
    </rPh>
    <phoneticPr fontId="9"/>
  </si>
  <si>
    <t>資金繰り表</t>
    <rPh sb="4" eb="5">
      <t>ヒョウ</t>
    </rPh>
    <phoneticPr fontId="9"/>
  </si>
  <si>
    <t>作成日</t>
    <rPh sb="0" eb="2">
      <t>サクセイビ</t>
    </rPh>
    <phoneticPr fontId="3"/>
  </si>
  <si>
    <t>割  引  手  形　</t>
    <phoneticPr fontId="3"/>
  </si>
  <si>
    <t xml:space="preserve">現  金  回  収 　 </t>
    <phoneticPr fontId="3"/>
  </si>
  <si>
    <t xml:space="preserve">現  金  支  払 　 </t>
    <phoneticPr fontId="3"/>
  </si>
  <si>
    <t xml:space="preserve">設  備  支  払　 </t>
    <rPh sb="9" eb="10">
      <t>ハラ</t>
    </rPh>
    <phoneticPr fontId="9"/>
  </si>
  <si>
    <t xml:space="preserve">営   業   分　 </t>
    <phoneticPr fontId="3"/>
  </si>
  <si>
    <t xml:space="preserve">設   備   分 　 </t>
    <phoneticPr fontId="3"/>
  </si>
  <si>
    <t xml:space="preserve">計             　 </t>
    <phoneticPr fontId="3"/>
  </si>
  <si>
    <t>合   計</t>
    <phoneticPr fontId="3"/>
  </si>
  <si>
    <t>）</t>
    <phoneticPr fontId="3"/>
  </si>
  <si>
    <t>（</t>
    <phoneticPr fontId="3"/>
  </si>
  <si>
    <t>１．販売</t>
    <rPh sb="2" eb="4">
      <t>ハンバイ</t>
    </rPh>
    <phoneticPr fontId="3"/>
  </si>
  <si>
    <t>（作成日</t>
    <rPh sb="1" eb="4">
      <t>サクセイビ</t>
    </rPh>
    <phoneticPr fontId="3"/>
  </si>
  <si>
    <t>）</t>
    <phoneticPr fontId="3"/>
  </si>
  <si>
    <t>受取条件</t>
    <rPh sb="0" eb="1">
      <t>ウ</t>
    </rPh>
    <rPh sb="1" eb="2">
      <t>ト</t>
    </rPh>
    <rPh sb="2" eb="4">
      <t>ジョウケン</t>
    </rPh>
    <phoneticPr fontId="3"/>
  </si>
  <si>
    <t>締日・受取日</t>
    <rPh sb="0" eb="1">
      <t>シメ</t>
    </rPh>
    <rPh sb="1" eb="2">
      <t>ビ</t>
    </rPh>
    <rPh sb="3" eb="6">
      <t>ウケトリビ</t>
    </rPh>
    <phoneticPr fontId="3"/>
  </si>
  <si>
    <t>手形割合</t>
    <rPh sb="0" eb="2">
      <t>テガタ</t>
    </rPh>
    <rPh sb="2" eb="4">
      <t>ワリアイ</t>
    </rPh>
    <phoneticPr fontId="3"/>
  </si>
  <si>
    <t>サイト</t>
    <phoneticPr fontId="3"/>
  </si>
  <si>
    <t>日締</t>
    <rPh sb="0" eb="1">
      <t>ヒ</t>
    </rPh>
    <rPh sb="1" eb="2">
      <t>シメ</t>
    </rPh>
    <phoneticPr fontId="3"/>
  </si>
  <si>
    <t>日受取</t>
    <rPh sb="0" eb="1">
      <t>ヒ</t>
    </rPh>
    <rPh sb="1" eb="3">
      <t>ウケトリ</t>
    </rPh>
    <phoneticPr fontId="3"/>
  </si>
  <si>
    <t>その他</t>
    <rPh sb="2" eb="3">
      <t>タ</t>
    </rPh>
    <phoneticPr fontId="3"/>
  </si>
  <si>
    <t>％</t>
    <phoneticPr fontId="3"/>
  </si>
  <si>
    <t>２．仕入</t>
    <rPh sb="2" eb="4">
      <t>シイ</t>
    </rPh>
    <phoneticPr fontId="3"/>
  </si>
  <si>
    <t>支払条件</t>
    <rPh sb="0" eb="2">
      <t>シハライ</t>
    </rPh>
    <rPh sb="2" eb="4">
      <t>ジョウケン</t>
    </rPh>
    <phoneticPr fontId="3"/>
  </si>
  <si>
    <t>締日・支払日</t>
    <rPh sb="0" eb="1">
      <t>シメ</t>
    </rPh>
    <rPh sb="1" eb="2">
      <t>ビ</t>
    </rPh>
    <rPh sb="3" eb="6">
      <t>シハライビ</t>
    </rPh>
    <phoneticPr fontId="3"/>
  </si>
  <si>
    <t>サイト</t>
    <phoneticPr fontId="3"/>
  </si>
  <si>
    <t>販売</t>
    <rPh sb="0" eb="2">
      <t>ハンバイ</t>
    </rPh>
    <phoneticPr fontId="3"/>
  </si>
  <si>
    <t>前期比</t>
    <rPh sb="0" eb="3">
      <t>ゼンキヒ</t>
    </rPh>
    <phoneticPr fontId="3"/>
  </si>
  <si>
    <t>仕入</t>
    <rPh sb="0" eb="2">
      <t>シイレ</t>
    </rPh>
    <phoneticPr fontId="3"/>
  </si>
  <si>
    <t>増減</t>
    <rPh sb="0" eb="2">
      <t>ゾウゲン</t>
    </rPh>
    <phoneticPr fontId="3"/>
  </si>
  <si>
    <t>合計</t>
    <rPh sb="0" eb="2">
      <t>ゴウケイ</t>
    </rPh>
    <phoneticPr fontId="3"/>
  </si>
  <si>
    <t>平均</t>
    <rPh sb="0" eb="2">
      <t>ヘイキン</t>
    </rPh>
    <phoneticPr fontId="3"/>
  </si>
  <si>
    <t>仕入・販売実績表</t>
    <rPh sb="0" eb="2">
      <t>シイ</t>
    </rPh>
    <rPh sb="3" eb="5">
      <t>ハンバイ</t>
    </rPh>
    <rPh sb="5" eb="7">
      <t>ジッセキ</t>
    </rPh>
    <rPh sb="7" eb="8">
      <t>ヒョウ</t>
    </rPh>
    <phoneticPr fontId="3"/>
  </si>
  <si>
    <t>○/○期</t>
    <rPh sb="3" eb="4">
      <t>キ</t>
    </rPh>
    <phoneticPr fontId="3"/>
  </si>
  <si>
    <t>％</t>
  </si>
  <si>
    <t>○月</t>
    <rPh sb="1" eb="2">
      <t>ガツ</t>
    </rPh>
    <phoneticPr fontId="3"/>
  </si>
  <si>
    <t>千</t>
  </si>
  <si>
    <t>会　社　概　要</t>
    <rPh sb="0" eb="1">
      <t>カイ</t>
    </rPh>
    <rPh sb="2" eb="3">
      <t>シャ</t>
    </rPh>
    <rPh sb="4" eb="5">
      <t>オオムネ</t>
    </rPh>
    <rPh sb="6" eb="7">
      <t>ヨウ</t>
    </rPh>
    <phoneticPr fontId="3"/>
  </si>
  <si>
    <t>創　業</t>
    <rPh sb="0" eb="1">
      <t>キズ</t>
    </rPh>
    <rPh sb="2" eb="3">
      <t>ギョウ</t>
    </rPh>
    <phoneticPr fontId="3"/>
  </si>
  <si>
    <t>設　立</t>
    <rPh sb="0" eb="1">
      <t>セツ</t>
    </rPh>
    <rPh sb="2" eb="3">
      <t>タテ</t>
    </rPh>
    <phoneticPr fontId="3"/>
  </si>
  <si>
    <t>主たる業種</t>
    <rPh sb="0" eb="1">
      <t>シュ</t>
    </rPh>
    <rPh sb="3" eb="5">
      <t>ギョウシュ</t>
    </rPh>
    <phoneticPr fontId="3"/>
  </si>
  <si>
    <t>従たる業種</t>
    <rPh sb="0" eb="1">
      <t>ジュウ</t>
    </rPh>
    <rPh sb="3" eb="5">
      <t>ギョウシュ</t>
    </rPh>
    <phoneticPr fontId="3"/>
  </si>
  <si>
    <t>具体的な
事業内容</t>
    <rPh sb="0" eb="3">
      <t>グタイテキ</t>
    </rPh>
    <rPh sb="5" eb="7">
      <t>ジギョウ</t>
    </rPh>
    <rPh sb="7" eb="9">
      <t>ナイヨウ</t>
    </rPh>
    <phoneticPr fontId="3"/>
  </si>
  <si>
    <t>所在地</t>
    <rPh sb="0" eb="3">
      <t>ショザイチ</t>
    </rPh>
    <phoneticPr fontId="3"/>
  </si>
  <si>
    <t>〒</t>
    <phoneticPr fontId="3"/>
  </si>
  <si>
    <t>電話</t>
    <rPh sb="0" eb="2">
      <t>デンワ</t>
    </rPh>
    <phoneticPr fontId="3"/>
  </si>
  <si>
    <t>FAX</t>
    <phoneticPr fontId="3"/>
  </si>
  <si>
    <t>e-mail</t>
    <phoneticPr fontId="3"/>
  </si>
  <si>
    <t>従業員の
状況</t>
    <rPh sb="0" eb="3">
      <t>ジュウギョウイン</t>
    </rPh>
    <rPh sb="5" eb="7">
      <t>ジョウキョウ</t>
    </rPh>
    <phoneticPr fontId="3"/>
  </si>
  <si>
    <t>従業員数</t>
    <rPh sb="0" eb="3">
      <t>ジュウギョウイン</t>
    </rPh>
    <rPh sb="3" eb="4">
      <t>スウ</t>
    </rPh>
    <phoneticPr fontId="3"/>
  </si>
  <si>
    <t>名</t>
    <rPh sb="0" eb="1">
      <t>メイ</t>
    </rPh>
    <phoneticPr fontId="3"/>
  </si>
  <si>
    <t>資本金</t>
    <rPh sb="0" eb="3">
      <t>シホンキン</t>
    </rPh>
    <phoneticPr fontId="3"/>
  </si>
  <si>
    <t>千円</t>
    <rPh sb="0" eb="2">
      <t>センエン</t>
    </rPh>
    <phoneticPr fontId="3"/>
  </si>
  <si>
    <t>(うちパート</t>
    <phoneticPr fontId="3"/>
  </si>
  <si>
    <t>名)</t>
    <rPh sb="0" eb="1">
      <t>メイ</t>
    </rPh>
    <phoneticPr fontId="3"/>
  </si>
  <si>
    <t>役員の
状況</t>
    <rPh sb="0" eb="2">
      <t>ヤクイン</t>
    </rPh>
    <rPh sb="4" eb="6">
      <t>ジョウキョウ</t>
    </rPh>
    <phoneticPr fontId="3"/>
  </si>
  <si>
    <t>役職</t>
    <rPh sb="0" eb="2">
      <t>ヤクショク</t>
    </rPh>
    <phoneticPr fontId="3"/>
  </si>
  <si>
    <t>氏名</t>
    <rPh sb="0" eb="2">
      <t>シメイ</t>
    </rPh>
    <phoneticPr fontId="3"/>
  </si>
  <si>
    <t>担当業務</t>
    <rPh sb="0" eb="2">
      <t>タントウ</t>
    </rPh>
    <rPh sb="2" eb="4">
      <t>ギョウム</t>
    </rPh>
    <phoneticPr fontId="3"/>
  </si>
  <si>
    <t>株主の
状況</t>
    <rPh sb="0" eb="2">
      <t>カブヌシ</t>
    </rPh>
    <rPh sb="4" eb="6">
      <t>ジョウキョウ</t>
    </rPh>
    <phoneticPr fontId="3"/>
  </si>
  <si>
    <t>シェア</t>
    <phoneticPr fontId="3"/>
  </si>
  <si>
    <t>％</t>
    <phoneticPr fontId="3"/>
  </si>
  <si>
    <t>％</t>
    <phoneticPr fontId="3"/>
  </si>
  <si>
    <t>会　社
の
沿　革</t>
    <rPh sb="0" eb="1">
      <t>カイ</t>
    </rPh>
    <rPh sb="2" eb="3">
      <t>シャ</t>
    </rPh>
    <rPh sb="6" eb="7">
      <t>エン</t>
    </rPh>
    <rPh sb="8" eb="9">
      <t>カワ</t>
    </rPh>
    <phoneticPr fontId="3"/>
  </si>
  <si>
    <t>（作成日　　　　　　　　　　　）</t>
    <rPh sb="1" eb="4">
      <t>サクセイビ</t>
    </rPh>
    <phoneticPr fontId="3"/>
  </si>
  <si>
    <t>↓</t>
    <phoneticPr fontId="3"/>
  </si>
  <si>
    <t>（単位：千円）</t>
  </si>
  <si>
    <t>※この書類は、お客さまの事業見通しの確認に活用させていただきます。
※お手数ですが、可能な範囲でご記入ください。
※この書類に代わる書類を作成されていましたら、そちらをご提出いただいてもかまいません。</t>
    <rPh sb="3" eb="5">
      <t>ショルイ</t>
    </rPh>
    <phoneticPr fontId="3"/>
  </si>
  <si>
    <t>【代表者名】</t>
    <rPh sb="1" eb="4">
      <t>ダイヒョウシャ</t>
    </rPh>
    <rPh sb="4" eb="5">
      <t>メイ</t>
    </rPh>
    <phoneticPr fontId="3"/>
  </si>
  <si>
    <t>【生年月日】</t>
    <rPh sb="1" eb="3">
      <t>セイネン</t>
    </rPh>
    <rPh sb="3" eb="5">
      <t>ガッピ</t>
    </rPh>
    <phoneticPr fontId="3"/>
  </si>
  <si>
    <t>　　　　　　年　　　　月　　　　日</t>
    <rPh sb="6" eb="7">
      <t>ネン</t>
    </rPh>
    <rPh sb="11" eb="12">
      <t>ガツ</t>
    </rPh>
    <rPh sb="16" eb="17">
      <t>ヒ</t>
    </rPh>
    <phoneticPr fontId="3"/>
  </si>
  <si>
    <t>資　　　産</t>
    <rPh sb="0" eb="1">
      <t>シ</t>
    </rPh>
    <rPh sb="4" eb="5">
      <t>サン</t>
    </rPh>
    <phoneticPr fontId="3"/>
  </si>
  <si>
    <t>【現預金】</t>
    <rPh sb="1" eb="2">
      <t>ゲン</t>
    </rPh>
    <rPh sb="2" eb="4">
      <t>ヨキン</t>
    </rPh>
    <phoneticPr fontId="3"/>
  </si>
  <si>
    <t>　　(金融機関別、預金種類別にご記入下さい)</t>
    <rPh sb="3" eb="5">
      <t>キンユウ</t>
    </rPh>
    <rPh sb="5" eb="7">
      <t>キカン</t>
    </rPh>
    <rPh sb="7" eb="8">
      <t>ベツ</t>
    </rPh>
    <rPh sb="9" eb="11">
      <t>ヨキン</t>
    </rPh>
    <rPh sb="11" eb="13">
      <t>シュルイ</t>
    </rPh>
    <rPh sb="13" eb="14">
      <t>ベツ</t>
    </rPh>
    <rPh sb="16" eb="18">
      <t>キニュウ</t>
    </rPh>
    <rPh sb="18" eb="19">
      <t>クダ</t>
    </rPh>
    <phoneticPr fontId="3"/>
  </si>
  <si>
    <t>【有価証券】</t>
    <rPh sb="1" eb="3">
      <t>ユウカ</t>
    </rPh>
    <rPh sb="3" eb="5">
      <t>ショウケン</t>
    </rPh>
    <phoneticPr fontId="3"/>
  </si>
  <si>
    <t>　　(銘柄・株数をご記入下さい)</t>
    <rPh sb="3" eb="5">
      <t>メイガラ</t>
    </rPh>
    <rPh sb="6" eb="8">
      <t>カブスウ</t>
    </rPh>
    <rPh sb="10" eb="12">
      <t>キニュウ</t>
    </rPh>
    <rPh sb="12" eb="13">
      <t>クダ</t>
    </rPh>
    <phoneticPr fontId="3"/>
  </si>
  <si>
    <t>【不動産】</t>
    <rPh sb="1" eb="4">
      <t>フドウサン</t>
    </rPh>
    <phoneticPr fontId="3"/>
  </si>
  <si>
    <t>　　(種類・面積・所在地・担保設定状況をご記入下さい)</t>
    <rPh sb="3" eb="5">
      <t>シュルイ</t>
    </rPh>
    <rPh sb="6" eb="8">
      <t>メンセキ</t>
    </rPh>
    <rPh sb="9" eb="12">
      <t>ショザイチ</t>
    </rPh>
    <rPh sb="13" eb="15">
      <t>タンポ</t>
    </rPh>
    <rPh sb="15" eb="17">
      <t>セッテイ</t>
    </rPh>
    <rPh sb="17" eb="19">
      <t>ジョウキョウ</t>
    </rPh>
    <rPh sb="21" eb="23">
      <t>キニュウ</t>
    </rPh>
    <rPh sb="23" eb="24">
      <t>クダ</t>
    </rPh>
    <phoneticPr fontId="3"/>
  </si>
  <si>
    <t>【その他】</t>
    <rPh sb="3" eb="4">
      <t>タ</t>
    </rPh>
    <phoneticPr fontId="3"/>
  </si>
  <si>
    <t>　　(上記の他、資産がございましたら適宜ご記入下さい)</t>
    <rPh sb="3" eb="5">
      <t>ジョウキ</t>
    </rPh>
    <rPh sb="6" eb="7">
      <t>ホカ</t>
    </rPh>
    <rPh sb="8" eb="10">
      <t>シサン</t>
    </rPh>
    <rPh sb="18" eb="20">
      <t>テキギ</t>
    </rPh>
    <rPh sb="21" eb="23">
      <t>キニュウ</t>
    </rPh>
    <rPh sb="23" eb="24">
      <t>クダ</t>
    </rPh>
    <phoneticPr fontId="3"/>
  </si>
  <si>
    <t>負　　　債</t>
    <rPh sb="0" eb="1">
      <t>フ</t>
    </rPh>
    <rPh sb="4" eb="5">
      <t>サイ</t>
    </rPh>
    <phoneticPr fontId="3"/>
  </si>
  <si>
    <t>【借入】</t>
    <rPh sb="1" eb="3">
      <t>カリイレ</t>
    </rPh>
    <phoneticPr fontId="3"/>
  </si>
  <si>
    <t>　(金融機関別の借入残高をご記入下さい)</t>
    <rPh sb="2" eb="4">
      <t>キンユウ</t>
    </rPh>
    <rPh sb="4" eb="6">
      <t>キカン</t>
    </rPh>
    <rPh sb="6" eb="7">
      <t>ベツ</t>
    </rPh>
    <rPh sb="8" eb="10">
      <t>カリイレ</t>
    </rPh>
    <rPh sb="10" eb="12">
      <t>ザンダカ</t>
    </rPh>
    <rPh sb="14" eb="16">
      <t>キニュウ</t>
    </rPh>
    <rPh sb="16" eb="17">
      <t>クダ</t>
    </rPh>
    <phoneticPr fontId="3"/>
  </si>
  <si>
    <t>　　(上記の他、負債がございましたら適宜ご記入下さい)</t>
    <rPh sb="3" eb="5">
      <t>ジョウキ</t>
    </rPh>
    <rPh sb="6" eb="7">
      <t>ホカ</t>
    </rPh>
    <rPh sb="8" eb="10">
      <t>フサイ</t>
    </rPh>
    <rPh sb="18" eb="20">
      <t>テキギ</t>
    </rPh>
    <rPh sb="21" eb="23">
      <t>キニュウ</t>
    </rPh>
    <rPh sb="23" eb="24">
      <t>クダ</t>
    </rPh>
    <phoneticPr fontId="3"/>
  </si>
  <si>
    <t>※この書類は、代表者様の状況の確認に活用させていただきます。
※お手数ですが、可能な範囲でご記入ください。
※この書類に代わる書類を作成されていれば、そちらをご提出いただいてもかまいません。</t>
    <rPh sb="3" eb="5">
      <t>ショルイ</t>
    </rPh>
    <rPh sb="7" eb="10">
      <t>ダイヒョウシャ</t>
    </rPh>
    <rPh sb="10" eb="11">
      <t>サマ</t>
    </rPh>
    <rPh sb="12" eb="14">
      <t>ジョウキョウ</t>
    </rPh>
    <rPh sb="15" eb="17">
      <t>カクニン</t>
    </rPh>
    <rPh sb="18" eb="20">
      <t>カツヨウ</t>
    </rPh>
    <rPh sb="33" eb="35">
      <t>テスウ</t>
    </rPh>
    <rPh sb="39" eb="41">
      <t>カノウ</t>
    </rPh>
    <rPh sb="42" eb="44">
      <t>ハンイ</t>
    </rPh>
    <rPh sb="46" eb="48">
      <t>キニュウ</t>
    </rPh>
    <rPh sb="57" eb="59">
      <t>ショルイ</t>
    </rPh>
    <rPh sb="60" eb="61">
      <t>カ</t>
    </rPh>
    <rPh sb="63" eb="65">
      <t>ショルイ</t>
    </rPh>
    <rPh sb="66" eb="68">
      <t>サクセイ</t>
    </rPh>
    <rPh sb="80" eb="82">
      <t>テイシュツ</t>
    </rPh>
    <phoneticPr fontId="3"/>
  </si>
  <si>
    <t>※この書類は、お客さまの概要の確認に活用させていただきます。
※お手数ですが、可能な範囲でご記入ください。
※会社パンフレットなどに記載のある事項は、適宜省略して差支えありません。</t>
    <rPh sb="3" eb="5">
      <t>ショルイ</t>
    </rPh>
    <rPh sb="12" eb="14">
      <t>ガイヨウ</t>
    </rPh>
    <rPh sb="15" eb="17">
      <t>カクニン</t>
    </rPh>
    <rPh sb="18" eb="20">
      <t>カツヨウ</t>
    </rPh>
    <rPh sb="33" eb="35">
      <t>テスウ</t>
    </rPh>
    <rPh sb="39" eb="41">
      <t>カノウ</t>
    </rPh>
    <rPh sb="42" eb="44">
      <t>ハンイ</t>
    </rPh>
    <rPh sb="46" eb="48">
      <t>キニュウ</t>
    </rPh>
    <rPh sb="55" eb="57">
      <t>カイシャ</t>
    </rPh>
    <rPh sb="57" eb="59">
      <t>ベツガイシャ</t>
    </rPh>
    <rPh sb="66" eb="68">
      <t>キサイ</t>
    </rPh>
    <rPh sb="71" eb="73">
      <t>ジコウ</t>
    </rPh>
    <rPh sb="75" eb="77">
      <t>テキギ</t>
    </rPh>
    <rPh sb="77" eb="79">
      <t>ショウリャク</t>
    </rPh>
    <rPh sb="81" eb="83">
      <t>サシツカ</t>
    </rPh>
    <phoneticPr fontId="3"/>
  </si>
  <si>
    <t>※この書類は、お客さまの事業見通しの確認に活用させていただきます。
※お手数ですが、可能な範囲でご記入ください。
※この書類に代わる書類を作成されていましたら、そちらをご提出いただいてもかまいません。</t>
    <phoneticPr fontId="3"/>
  </si>
  <si>
    <t>実績</t>
  </si>
  <si>
    <r>
      <t xml:space="preserve">４．参考事項
</t>
    </r>
    <r>
      <rPr>
        <sz val="12"/>
        <rFont val="HGSｺﾞｼｯｸM"/>
        <family val="3"/>
        <charset val="128"/>
      </rPr>
      <t>（仕入単価・販売単価・受注状況・商流など）</t>
    </r>
    <rPh sb="2" eb="4">
      <t>サンコウ</t>
    </rPh>
    <rPh sb="4" eb="6">
      <t>ジコウ</t>
    </rPh>
    <rPh sb="8" eb="10">
      <t>シイレ</t>
    </rPh>
    <rPh sb="10" eb="12">
      <t>タンカ</t>
    </rPh>
    <rPh sb="13" eb="15">
      <t>ハンバイ</t>
    </rPh>
    <rPh sb="15" eb="17">
      <t>タンカ</t>
    </rPh>
    <rPh sb="18" eb="20">
      <t>ジュチュウ</t>
    </rPh>
    <rPh sb="20" eb="22">
      <t>ジョウキョウ</t>
    </rPh>
    <rPh sb="23" eb="25">
      <t>ショウリュウ</t>
    </rPh>
    <phoneticPr fontId="3"/>
  </si>
  <si>
    <t>特記事項
（変動理由など）</t>
    <rPh sb="0" eb="2">
      <t>トッキ</t>
    </rPh>
    <rPh sb="2" eb="4">
      <t>ジコウ</t>
    </rPh>
    <rPh sb="6" eb="8">
      <t>ヘンドウ</t>
    </rPh>
    <rPh sb="8" eb="10">
      <t>リユウ</t>
    </rPh>
    <phoneticPr fontId="3"/>
  </si>
  <si>
    <t>その他(税金等)</t>
    <rPh sb="2" eb="3">
      <t>タ</t>
    </rPh>
    <rPh sb="4" eb="6">
      <t>ゼイキン</t>
    </rPh>
    <rPh sb="6" eb="7">
      <t>トウ</t>
    </rPh>
    <phoneticPr fontId="9"/>
  </si>
  <si>
    <t>コロナ影響前</t>
    <rPh sb="3" eb="5">
      <t>エイキョウ</t>
    </rPh>
    <rPh sb="5" eb="6">
      <t>マエ</t>
    </rPh>
    <phoneticPr fontId="3"/>
  </si>
  <si>
    <t>コロナ影響</t>
    <rPh sb="3" eb="5">
      <t>エイキョウ</t>
    </rPh>
    <phoneticPr fontId="3"/>
  </si>
  <si>
    <t>コロナ収束後</t>
    <rPh sb="3" eb="5">
      <t>シュウソク</t>
    </rPh>
    <rPh sb="5" eb="6">
      <t>アト</t>
    </rPh>
    <phoneticPr fontId="3"/>
  </si>
  <si>
    <t>（作成日　令和○年○月○日　）</t>
    <rPh sb="1" eb="4">
      <t>サクセイビ</t>
    </rPh>
    <rPh sb="5" eb="7">
      <t>レイワ</t>
    </rPh>
    <rPh sb="8" eb="9">
      <t>ネン</t>
    </rPh>
    <rPh sb="10" eb="11">
      <t>ガツ</t>
    </rPh>
    <rPh sb="12" eb="13">
      <t>ニチ</t>
    </rPh>
    <phoneticPr fontId="3"/>
  </si>
  <si>
    <t>㈱ABC商店</t>
    <rPh sb="4" eb="6">
      <t>ショウテン</t>
    </rPh>
    <phoneticPr fontId="3"/>
  </si>
  <si>
    <t>昭和○</t>
    <rPh sb="0" eb="2">
      <t>ショウワ</t>
    </rPh>
    <phoneticPr fontId="3"/>
  </si>
  <si>
    <t>○</t>
    <phoneticPr fontId="3"/>
  </si>
  <si>
    <t>○</t>
    <phoneticPr fontId="3"/>
  </si>
  <si>
    <t>魚介類卸売業</t>
    <rPh sb="0" eb="3">
      <t>ギョカイルイ</t>
    </rPh>
    <rPh sb="3" eb="6">
      <t>オロシウリギョウ</t>
    </rPh>
    <phoneticPr fontId="3"/>
  </si>
  <si>
    <t>食肉卸売業</t>
    <rPh sb="0" eb="2">
      <t>ショクニク</t>
    </rPh>
    <rPh sb="2" eb="4">
      <t>オロシウリ</t>
    </rPh>
    <rPh sb="4" eb="5">
      <t>ギョウ</t>
    </rPh>
    <phoneticPr fontId="3"/>
  </si>
  <si>
    <t>市場等で魚介類や食肉類を仕入れ、○○地域のスーパーに販売する。</t>
    <rPh sb="0" eb="2">
      <t>イチバ</t>
    </rPh>
    <rPh sb="2" eb="3">
      <t>トウ</t>
    </rPh>
    <rPh sb="4" eb="6">
      <t>ギョカイ</t>
    </rPh>
    <rPh sb="6" eb="7">
      <t>ルイ</t>
    </rPh>
    <rPh sb="8" eb="9">
      <t>ショク</t>
    </rPh>
    <rPh sb="9" eb="11">
      <t>ニクルイ</t>
    </rPh>
    <rPh sb="12" eb="14">
      <t>シイ</t>
    </rPh>
    <rPh sb="18" eb="20">
      <t>チイキ</t>
    </rPh>
    <rPh sb="26" eb="28">
      <t>ハンバイ</t>
    </rPh>
    <phoneticPr fontId="3"/>
  </si>
  <si>
    <t>〒</t>
    <phoneticPr fontId="3"/>
  </si>
  <si>
    <t>104-0028</t>
    <phoneticPr fontId="3"/>
  </si>
  <si>
    <t>中央区八重洲2-10-14</t>
    <rPh sb="0" eb="3">
      <t>チュウオウク</t>
    </rPh>
    <rPh sb="3" eb="6">
      <t>ヤエス</t>
    </rPh>
    <phoneticPr fontId="3"/>
  </si>
  <si>
    <t>FAX</t>
    <phoneticPr fontId="3"/>
  </si>
  <si>
    <t>03-3272-××××</t>
    <phoneticPr fontId="3"/>
  </si>
  <si>
    <t>e-mail</t>
    <phoneticPr fontId="3"/>
  </si>
  <si>
    <t>abc@×××.××.××</t>
    <phoneticPr fontId="3"/>
  </si>
  <si>
    <t>(うちパート</t>
    <phoneticPr fontId="3"/>
  </si>
  <si>
    <t>※3か月以上継続雇用者</t>
    <rPh sb="3" eb="4">
      <t>ゲツ</t>
    </rPh>
    <rPh sb="4" eb="6">
      <t>イジョウ</t>
    </rPh>
    <rPh sb="6" eb="8">
      <t>ケイゾク</t>
    </rPh>
    <rPh sb="8" eb="10">
      <t>コヨウ</t>
    </rPh>
    <rPh sb="10" eb="11">
      <t>シャ</t>
    </rPh>
    <phoneticPr fontId="3"/>
  </si>
  <si>
    <t>シェア</t>
    <phoneticPr fontId="3"/>
  </si>
  <si>
    <t>代表取締役会長</t>
    <rPh sb="0" eb="2">
      <t>ダイヒョウ</t>
    </rPh>
    <rPh sb="2" eb="5">
      <t>トリシマリヤク</t>
    </rPh>
    <rPh sb="5" eb="7">
      <t>カイチョウ</t>
    </rPh>
    <phoneticPr fontId="3"/>
  </si>
  <si>
    <t>山田太郎</t>
    <rPh sb="0" eb="2">
      <t>ヤマダ</t>
    </rPh>
    <rPh sb="2" eb="4">
      <t>タロウ</t>
    </rPh>
    <phoneticPr fontId="3"/>
  </si>
  <si>
    <t>全般</t>
    <rPh sb="0" eb="2">
      <t>ゼンパン</t>
    </rPh>
    <phoneticPr fontId="3"/>
  </si>
  <si>
    <t>％</t>
    <phoneticPr fontId="3"/>
  </si>
  <si>
    <t>代表取締役社長</t>
    <rPh sb="0" eb="2">
      <t>ダイヒョウ</t>
    </rPh>
    <rPh sb="2" eb="5">
      <t>トリシマリヤク</t>
    </rPh>
    <rPh sb="5" eb="7">
      <t>シャチョウ</t>
    </rPh>
    <phoneticPr fontId="3"/>
  </si>
  <si>
    <t>山田一夫</t>
    <rPh sb="0" eb="2">
      <t>ヤマダ</t>
    </rPh>
    <rPh sb="2" eb="4">
      <t>カズオ</t>
    </rPh>
    <phoneticPr fontId="3"/>
  </si>
  <si>
    <t>山田一郎</t>
    <rPh sb="0" eb="2">
      <t>ヤマダ</t>
    </rPh>
    <rPh sb="2" eb="4">
      <t>イチロウ</t>
    </rPh>
    <phoneticPr fontId="3"/>
  </si>
  <si>
    <t>％</t>
    <phoneticPr fontId="3"/>
  </si>
  <si>
    <t>専務取締役</t>
    <rPh sb="0" eb="2">
      <t>センム</t>
    </rPh>
    <rPh sb="2" eb="5">
      <t>トリシマリヤク</t>
    </rPh>
    <phoneticPr fontId="3"/>
  </si>
  <si>
    <t>山田二郎</t>
    <rPh sb="0" eb="2">
      <t>ヤマダ</t>
    </rPh>
    <rPh sb="2" eb="4">
      <t>ジロウ</t>
    </rPh>
    <phoneticPr fontId="3"/>
  </si>
  <si>
    <t>営業</t>
    <rPh sb="0" eb="2">
      <t>エイギョウ</t>
    </rPh>
    <phoneticPr fontId="3"/>
  </si>
  <si>
    <t>常務取締役</t>
    <rPh sb="0" eb="2">
      <t>ジョウム</t>
    </rPh>
    <rPh sb="2" eb="5">
      <t>トリシマリヤク</t>
    </rPh>
    <phoneticPr fontId="3"/>
  </si>
  <si>
    <t>山田三郎</t>
    <rPh sb="0" eb="2">
      <t>ヤマダ</t>
    </rPh>
    <rPh sb="2" eb="4">
      <t>サブロウ</t>
    </rPh>
    <phoneticPr fontId="3"/>
  </si>
  <si>
    <t>財務経理</t>
    <rPh sb="0" eb="2">
      <t>ザイム</t>
    </rPh>
    <rPh sb="2" eb="4">
      <t>ケイリ</t>
    </rPh>
    <phoneticPr fontId="3"/>
  </si>
  <si>
    <t>％</t>
    <phoneticPr fontId="3"/>
  </si>
  <si>
    <t>昭和○年○月　現会長が○○市場からの魚介卸売をメインに個人事業主として創業　　　　　　　　　　　　　　　　　　　　　　　　　　　　　　　　　　　　　　　　　　　　　　　　　　　　　　　　昭和○年○月　当社設立　　　　　　　　　　　　　　　　　　　　　　　　　　　　　　　　　　　　　　　　　　　　　　昭和○年○月　スーパー○○との取引開始　　　　　　　　　　　　　　　　　　　　　　　　　　　　　　　　　　　　　　　　　平成○年○月　現住所に移転　　　　　　　　　　　　　　　　　　　　　　　　　　　　　　　　　　　　　　　　　平成○年○月　山田一郎が社長に就任　　　　　　　　　　　　　　　　　　　　　　　　　　　　　　　　　平成○年○月　食肉卸売業に進出</t>
    <rPh sb="0" eb="2">
      <t>ショウワ</t>
    </rPh>
    <rPh sb="3" eb="4">
      <t>ネン</t>
    </rPh>
    <rPh sb="5" eb="6">
      <t>ガツ</t>
    </rPh>
    <rPh sb="7" eb="8">
      <t>ゲン</t>
    </rPh>
    <rPh sb="8" eb="10">
      <t>カイチョウ</t>
    </rPh>
    <rPh sb="13" eb="15">
      <t>イチバ</t>
    </rPh>
    <rPh sb="18" eb="20">
      <t>ギョカイ</t>
    </rPh>
    <rPh sb="20" eb="22">
      <t>オロシウリ</t>
    </rPh>
    <rPh sb="27" eb="29">
      <t>コジン</t>
    </rPh>
    <rPh sb="29" eb="32">
      <t>ジギョウヌシ</t>
    </rPh>
    <rPh sb="35" eb="37">
      <t>ソウギョウ</t>
    </rPh>
    <rPh sb="93" eb="95">
      <t>ショウワ</t>
    </rPh>
    <rPh sb="96" eb="97">
      <t>ネン</t>
    </rPh>
    <rPh sb="98" eb="99">
      <t>ガツ</t>
    </rPh>
    <rPh sb="100" eb="102">
      <t>トウシャ</t>
    </rPh>
    <rPh sb="102" eb="104">
      <t>セツリツ</t>
    </rPh>
    <rPh sb="150" eb="152">
      <t>ショウワ</t>
    </rPh>
    <rPh sb="153" eb="154">
      <t>ネン</t>
    </rPh>
    <rPh sb="155" eb="156">
      <t>ガツ</t>
    </rPh>
    <rPh sb="165" eb="167">
      <t>トリヒキ</t>
    </rPh>
    <rPh sb="167" eb="169">
      <t>カイシ</t>
    </rPh>
    <rPh sb="210" eb="212">
      <t>ヘイセイ</t>
    </rPh>
    <rPh sb="213" eb="214">
      <t>ネン</t>
    </rPh>
    <rPh sb="215" eb="216">
      <t>ゲツ</t>
    </rPh>
    <rPh sb="217" eb="220">
      <t>ゲンジュウショ</t>
    </rPh>
    <rPh sb="221" eb="223">
      <t>イテン</t>
    </rPh>
    <rPh sb="264" eb="266">
      <t>ヘイセイ</t>
    </rPh>
    <rPh sb="267" eb="268">
      <t>ネン</t>
    </rPh>
    <rPh sb="269" eb="270">
      <t>ガツ</t>
    </rPh>
    <rPh sb="271" eb="273">
      <t>ヤマダ</t>
    </rPh>
    <rPh sb="273" eb="275">
      <t>イチロウ</t>
    </rPh>
    <rPh sb="276" eb="278">
      <t>シャチョウ</t>
    </rPh>
    <rPh sb="279" eb="281">
      <t>シュウニン</t>
    </rPh>
    <rPh sb="314" eb="316">
      <t>ヘイセイ</t>
    </rPh>
    <rPh sb="317" eb="318">
      <t>ネン</t>
    </rPh>
    <rPh sb="319" eb="320">
      <t>ガツ</t>
    </rPh>
    <rPh sb="321" eb="323">
      <t>ショクニク</t>
    </rPh>
    <rPh sb="323" eb="325">
      <t>オロシウリ</t>
    </rPh>
    <rPh sb="325" eb="326">
      <t>ギョウ</t>
    </rPh>
    <rPh sb="327" eb="329">
      <t>シンシュツ</t>
    </rPh>
    <phoneticPr fontId="3"/>
  </si>
  <si>
    <t>03-3272-××××（代）　　　　　　　　　　　　　　　090-××××‐××××（日中連絡先）</t>
    <rPh sb="13" eb="14">
      <t>ダイ</t>
    </rPh>
    <rPh sb="44" eb="45">
      <t>ヒ</t>
    </rPh>
    <rPh sb="45" eb="46">
      <t>チュウ</t>
    </rPh>
    <rPh sb="46" eb="49">
      <t>レンラクサキ</t>
    </rPh>
    <phoneticPr fontId="3"/>
  </si>
  <si>
    <t>①事業の特色　　　　　　　　　　　　　　　　　　　　　　　　　　　　　　　　　　　　　　　　　　　　　　　　　　　　　　　　　比較的小規模の独立系スーパーへの販路に強み。近年は飲食店向け販売を強化。千葉県や茨城県の個人畜産家とも直接契約を結ぶ。　　　　　　　　　　　　　　　　　　　　　　　　　　　　　　　　　　　　　　　　　②関連企業　　　　　　　　　　　　　　　　　　　　　　　　　　　　　　　　　　　　　　　　　　　　　　　　　　　　　　　　　　　　　　　　　　　　　　　　　　　　　　　　　　　　　関係会社として㈱ABC運輸（運送業　社長：山田二郎　資本金1,000万円　従業員1名　所在地：八重洲2－10－17）あり。　　　　　　　　　　　　　　　　　　　　　　　　　　　　　　　　　　　　　　　　　　　　　　　　　　　　　　　　　　　　　　　　　　　　　　　　　　　　　　　　　　　　　　　　　　　　　　　　　　　　　　　　③所有不動産　　　　　　　　　　　　　　　　　　　　　　　　　　　　　　　　　　　　　　　　　　　　　　　　　　　　本社ビル（住所：○○○、面積：○○、○○銀行根抵当）及び運送倉庫（住所：○○○、面積：○○、○○銀行根抵当）あり。　　　　　　　　　　　　　　　　　　　　　　　　　　　　　　　　　　　　　　　　　　　　　　　　　　　　　　　　　　　　　　　　　　　　　　　　　　　　　　　　　　　　　　　　　　　　　　　　　　　　　　　　　　　　　　　　　　　　　　　　　　　　　　　　　　　　　　　　</t>
    <rPh sb="1" eb="3">
      <t>ジギョウ</t>
    </rPh>
    <rPh sb="4" eb="6">
      <t>トクショク</t>
    </rPh>
    <rPh sb="63" eb="66">
      <t>ヒカクテキ</t>
    </rPh>
    <rPh sb="66" eb="69">
      <t>ショウキボ</t>
    </rPh>
    <rPh sb="70" eb="73">
      <t>ドクリツケイ</t>
    </rPh>
    <rPh sb="79" eb="81">
      <t>ハンロ</t>
    </rPh>
    <rPh sb="82" eb="83">
      <t>ツヨ</t>
    </rPh>
    <rPh sb="85" eb="87">
      <t>キンネン</t>
    </rPh>
    <rPh sb="88" eb="90">
      <t>インショク</t>
    </rPh>
    <rPh sb="90" eb="91">
      <t>テン</t>
    </rPh>
    <rPh sb="91" eb="92">
      <t>ム</t>
    </rPh>
    <rPh sb="93" eb="95">
      <t>ハンバイ</t>
    </rPh>
    <rPh sb="96" eb="98">
      <t>キョウカ</t>
    </rPh>
    <rPh sb="99" eb="102">
      <t>チバケン</t>
    </rPh>
    <rPh sb="103" eb="106">
      <t>イバラキケン</t>
    </rPh>
    <rPh sb="107" eb="109">
      <t>コジン</t>
    </rPh>
    <rPh sb="109" eb="111">
      <t>チクサン</t>
    </rPh>
    <rPh sb="111" eb="112">
      <t>イエ</t>
    </rPh>
    <rPh sb="114" eb="116">
      <t>チョクセツ</t>
    </rPh>
    <rPh sb="116" eb="118">
      <t>ケイヤク</t>
    </rPh>
    <rPh sb="119" eb="120">
      <t>ムス</t>
    </rPh>
    <rPh sb="164" eb="166">
      <t>カンレン</t>
    </rPh>
    <rPh sb="166" eb="168">
      <t>キギョウ</t>
    </rPh>
    <rPh sb="253" eb="255">
      <t>カンケイ</t>
    </rPh>
    <rPh sb="255" eb="257">
      <t>カイシャ</t>
    </rPh>
    <rPh sb="264" eb="266">
      <t>ウンユ</t>
    </rPh>
    <rPh sb="267" eb="270">
      <t>ウンソウギョウ</t>
    </rPh>
    <rPh sb="271" eb="273">
      <t>シャチョウ</t>
    </rPh>
    <rPh sb="274" eb="276">
      <t>ヤマダ</t>
    </rPh>
    <rPh sb="276" eb="278">
      <t>ジロウ</t>
    </rPh>
    <rPh sb="279" eb="282">
      <t>シホンキン</t>
    </rPh>
    <rPh sb="287" eb="289">
      <t>マンエン</t>
    </rPh>
    <rPh sb="290" eb="293">
      <t>ジュウギョウイン</t>
    </rPh>
    <rPh sb="294" eb="295">
      <t>メイ</t>
    </rPh>
    <rPh sb="296" eb="299">
      <t>ショザイチ</t>
    </rPh>
    <rPh sb="300" eb="303">
      <t>ヤエス</t>
    </rPh>
    <rPh sb="419" eb="421">
      <t>ショユウ</t>
    </rPh>
    <rPh sb="421" eb="424">
      <t>フドウサン</t>
    </rPh>
    <rPh sb="476" eb="478">
      <t>ホンシャ</t>
    </rPh>
    <rPh sb="481" eb="483">
      <t>ジュウショ</t>
    </rPh>
    <rPh sb="488" eb="490">
      <t>メンセキ</t>
    </rPh>
    <rPh sb="496" eb="498">
      <t>ギンコウ</t>
    </rPh>
    <rPh sb="498" eb="501">
      <t>ネテイトウ</t>
    </rPh>
    <rPh sb="502" eb="503">
      <t>オヨ</t>
    </rPh>
    <rPh sb="504" eb="506">
      <t>ウンソウ</t>
    </rPh>
    <rPh sb="506" eb="508">
      <t>ソウコ</t>
    </rPh>
    <phoneticPr fontId="3"/>
  </si>
  <si>
    <r>
      <t xml:space="preserve">　特記事項
</t>
    </r>
    <r>
      <rPr>
        <sz val="9"/>
        <rFont val="HG丸ｺﾞｼｯｸM-PRO"/>
        <family val="3"/>
        <charset val="128"/>
      </rPr>
      <t>○商品の特色などお客様の事業に関する情報・トピックス
○その他会社様の概要にかかる補足事項など</t>
    </r>
    <rPh sb="1" eb="3">
      <t>トッキ</t>
    </rPh>
    <rPh sb="3" eb="5">
      <t>ジコウ</t>
    </rPh>
    <rPh sb="8" eb="10">
      <t>ショウヒン</t>
    </rPh>
    <rPh sb="11" eb="13">
      <t>トクショク</t>
    </rPh>
    <rPh sb="16" eb="18">
      <t>キャクサマ</t>
    </rPh>
    <rPh sb="19" eb="21">
      <t>ジギョウ</t>
    </rPh>
    <rPh sb="22" eb="23">
      <t>カン</t>
    </rPh>
    <rPh sb="25" eb="27">
      <t>ジョウホウ</t>
    </rPh>
    <rPh sb="37" eb="38">
      <t>タ</t>
    </rPh>
    <rPh sb="38" eb="40">
      <t>カイシャ</t>
    </rPh>
    <rPh sb="40" eb="41">
      <t>サマ</t>
    </rPh>
    <rPh sb="42" eb="44">
      <t>ガイヨウ</t>
    </rPh>
    <rPh sb="48" eb="50">
      <t>ホソク</t>
    </rPh>
    <rPh sb="50" eb="52">
      <t>ジコウ</t>
    </rPh>
    <phoneticPr fontId="3"/>
  </si>
  <si>
    <t>算　　出　　根　　拠
（実績からの増減理由など）</t>
    <rPh sb="0" eb="4">
      <t>サンシュツ</t>
    </rPh>
    <rPh sb="6" eb="10">
      <t>コンキョ</t>
    </rPh>
    <rPh sb="12" eb="14">
      <t>ジッセキ</t>
    </rPh>
    <rPh sb="17" eb="19">
      <t>ゾウゲン</t>
    </rPh>
    <rPh sb="19" eb="21">
      <t>リユウ</t>
    </rPh>
    <phoneticPr fontId="3"/>
  </si>
  <si>
    <t>算 出 根 拠（具体的な内訳など）</t>
    <rPh sb="0" eb="1">
      <t>サン</t>
    </rPh>
    <rPh sb="2" eb="3">
      <t>デ</t>
    </rPh>
    <rPh sb="4" eb="5">
      <t>ネ</t>
    </rPh>
    <rPh sb="6" eb="7">
      <t>キョ</t>
    </rPh>
    <rPh sb="8" eb="11">
      <t>グタイテキ</t>
    </rPh>
    <rPh sb="12" eb="14">
      <t>ウチワケ</t>
    </rPh>
    <phoneticPr fontId="3"/>
  </si>
  <si>
    <t>受取手形期日入金</t>
    <rPh sb="0" eb="2">
      <t>ウケトリ</t>
    </rPh>
    <rPh sb="2" eb="4">
      <t>テガタ</t>
    </rPh>
    <rPh sb="4" eb="6">
      <t>キジツ</t>
    </rPh>
    <rPh sb="6" eb="8">
      <t>ニュウキン</t>
    </rPh>
    <phoneticPr fontId="3"/>
  </si>
  <si>
    <t xml:space="preserve">手形受入額    　 </t>
    <rPh sb="2" eb="4">
      <t>ウケイレ</t>
    </rPh>
    <rPh sb="4" eb="5">
      <t>ガク</t>
    </rPh>
    <phoneticPr fontId="3"/>
  </si>
  <si>
    <t xml:space="preserve">支払手形決済 　 </t>
    <rPh sb="0" eb="2">
      <t>シハラ</t>
    </rPh>
    <rPh sb="2" eb="4">
      <t>テガタ</t>
    </rPh>
    <phoneticPr fontId="3"/>
  </si>
  <si>
    <t>平成5年3月　○○高校卒業　　　　　　　　　　　　　　　　　　　　　　　　　　　　　　　　　　　　　　　　　　　　　　　　　　　　　　　　　　　　　　　　　　　　　　　　　　　　　　平成5年4月　食品商社○○（△△市）　7年勤務　　　　　　　　　　　　　　　　　　　　　　　　　　　　　　　　　　　　　　　　　　　　　　　　　　　　　　　　　　　　　　　　　　　　　平成12年4月　当社入社　　　　　　　　　　　　　　　　　　　　　　　　　　　　　　　　　　　　　　　　　　　　　　　　　　　　　　　　　　　　　　　　　　　　　　　　　　　　　平成30年4月　代表取締役社長に就任</t>
    <rPh sb="0" eb="2">
      <t>ヘイセイ</t>
    </rPh>
    <rPh sb="3" eb="4">
      <t>ネン</t>
    </rPh>
    <rPh sb="5" eb="6">
      <t>ガツ</t>
    </rPh>
    <rPh sb="9" eb="11">
      <t>コウコウ</t>
    </rPh>
    <rPh sb="11" eb="13">
      <t>ソツギョウ</t>
    </rPh>
    <rPh sb="91" eb="93">
      <t>ヘイセイ</t>
    </rPh>
    <rPh sb="94" eb="95">
      <t>ネン</t>
    </rPh>
    <rPh sb="96" eb="97">
      <t>ガツ</t>
    </rPh>
    <rPh sb="98" eb="100">
      <t>ショクヒン</t>
    </rPh>
    <rPh sb="100" eb="102">
      <t>ショウシャ</t>
    </rPh>
    <rPh sb="107" eb="108">
      <t>シ</t>
    </rPh>
    <rPh sb="111" eb="112">
      <t>ネン</t>
    </rPh>
    <rPh sb="112" eb="114">
      <t>キンム</t>
    </rPh>
    <rPh sb="183" eb="185">
      <t>ヘイセイ</t>
    </rPh>
    <rPh sb="187" eb="188">
      <t>ネン</t>
    </rPh>
    <rPh sb="189" eb="190">
      <t>ガツ</t>
    </rPh>
    <rPh sb="191" eb="193">
      <t>トウシャ</t>
    </rPh>
    <rPh sb="193" eb="195">
      <t>ニュウシャ</t>
    </rPh>
    <rPh sb="272" eb="274">
      <t>ヘイセイ</t>
    </rPh>
    <rPh sb="276" eb="277">
      <t>ネン</t>
    </rPh>
    <rPh sb="278" eb="279">
      <t>ガツ</t>
    </rPh>
    <rPh sb="280" eb="282">
      <t>ダイヒョウ</t>
    </rPh>
    <rPh sb="282" eb="285">
      <t>トリシマリヤク</t>
    </rPh>
    <rPh sb="285" eb="287">
      <t>シャチョウ</t>
    </rPh>
    <rPh sb="288" eb="290">
      <t>シュウニン</t>
    </rPh>
    <phoneticPr fontId="3"/>
  </si>
  <si>
    <t>◇◇銀行　定期預金　1000万円、□□銀行　普通預金500万円</t>
    <rPh sb="2" eb="4">
      <t>ギンコウ</t>
    </rPh>
    <rPh sb="5" eb="7">
      <t>テイキ</t>
    </rPh>
    <rPh sb="7" eb="9">
      <t>ヨキン</t>
    </rPh>
    <rPh sb="14" eb="16">
      <t>マンエン</t>
    </rPh>
    <rPh sb="19" eb="21">
      <t>ギンコウ</t>
    </rPh>
    <rPh sb="22" eb="24">
      <t>フツウ</t>
    </rPh>
    <rPh sb="24" eb="26">
      <t>ヨキン</t>
    </rPh>
    <rPh sb="29" eb="31">
      <t>マンエン</t>
    </rPh>
    <phoneticPr fontId="3"/>
  </si>
  <si>
    <t>○○魚類：1000株（東証1部上場）</t>
    <rPh sb="2" eb="4">
      <t>ギョルイ</t>
    </rPh>
    <rPh sb="9" eb="10">
      <t>カブ</t>
    </rPh>
    <rPh sb="11" eb="13">
      <t>トウショウ</t>
    </rPh>
    <rPh sb="14" eb="15">
      <t>ブ</t>
    </rPh>
    <rPh sb="15" eb="17">
      <t>ジョウジョウ</t>
    </rPh>
    <phoneticPr fontId="3"/>
  </si>
  <si>
    <t>種類：住宅　面積：95坪　所在地：東京都中央区八重洲2－10－18　　　　　　　　　　　　　　　　　　　　　　　　　　　　　　　　　　　　　　　　　　　　　　　　　　　　　　　　　　　　　担保設定状況：◇◇銀行普通抵当（金額3,000万円）</t>
    <rPh sb="0" eb="2">
      <t>シュルイ</t>
    </rPh>
    <rPh sb="3" eb="5">
      <t>ジュウタク</t>
    </rPh>
    <rPh sb="6" eb="8">
      <t>メンセキ</t>
    </rPh>
    <rPh sb="11" eb="12">
      <t>ツボ</t>
    </rPh>
    <rPh sb="13" eb="16">
      <t>ショザイチ</t>
    </rPh>
    <rPh sb="17" eb="20">
      <t>トウキョウト</t>
    </rPh>
    <rPh sb="20" eb="23">
      <t>チュウオウク</t>
    </rPh>
    <rPh sb="23" eb="26">
      <t>ヤエス</t>
    </rPh>
    <rPh sb="94" eb="96">
      <t>タンポ</t>
    </rPh>
    <rPh sb="96" eb="98">
      <t>セッテイ</t>
    </rPh>
    <rPh sb="98" eb="100">
      <t>ジョウキョウ</t>
    </rPh>
    <rPh sb="103" eb="105">
      <t>ギンコウ</t>
    </rPh>
    <rPh sb="105" eb="107">
      <t>フツウ</t>
    </rPh>
    <rPh sb="107" eb="109">
      <t>テイトウ</t>
    </rPh>
    <rPh sb="110" eb="112">
      <t>キンガク</t>
    </rPh>
    <rPh sb="117" eb="119">
      <t>マンエン</t>
    </rPh>
    <phoneticPr fontId="3"/>
  </si>
  <si>
    <t>◇◇銀行　住宅資金2,800万円　××ファイナンス　車購入資金200万円</t>
    <rPh sb="2" eb="4">
      <t>ギンコウ</t>
    </rPh>
    <rPh sb="5" eb="7">
      <t>ジュウタク</t>
    </rPh>
    <rPh sb="7" eb="9">
      <t>シキン</t>
    </rPh>
    <rPh sb="14" eb="16">
      <t>マンエン</t>
    </rPh>
    <rPh sb="26" eb="27">
      <t>クルマ</t>
    </rPh>
    <rPh sb="27" eb="29">
      <t>コウニュウ</t>
    </rPh>
    <rPh sb="29" eb="31">
      <t>シキン</t>
    </rPh>
    <rPh sb="34" eb="36">
      <t>マンエン</t>
    </rPh>
    <phoneticPr fontId="3"/>
  </si>
  <si>
    <t>※この書類は、お客様のご資金繰りの状況や予定の
　　確認に活用させていただきます。
※お手数ですが、可能な範囲でご記入ください。
※この書類に代わる書類を作成されていれば、そちらを
　 ご提出いただいてもかまいません。</t>
    <phoneticPr fontId="3"/>
  </si>
  <si>
    <t xml:space="preserve">
</t>
    <phoneticPr fontId="3"/>
  </si>
  <si>
    <t>販売先名</t>
    <rPh sb="0" eb="2">
      <t>ハンバイ</t>
    </rPh>
    <rPh sb="2" eb="3">
      <t>サキ</t>
    </rPh>
    <rPh sb="3" eb="4">
      <t>メイ</t>
    </rPh>
    <phoneticPr fontId="3"/>
  </si>
  <si>
    <t>仕入先名</t>
    <rPh sb="0" eb="2">
      <t>シイ</t>
    </rPh>
    <rPh sb="2" eb="3">
      <t>サキ</t>
    </rPh>
    <rPh sb="3" eb="4">
      <t>メイ</t>
    </rPh>
    <phoneticPr fontId="3"/>
  </si>
  <si>
    <t>※法人概況説明書など過年度の情報が分かる資料を添付していただく場合は、今事業年度のみの記載でかまいません。</t>
    <rPh sb="14" eb="16">
      <t>ジョウホウ</t>
    </rPh>
    <rPh sb="20" eb="22">
      <t>シリョウ</t>
    </rPh>
    <rPh sb="23" eb="25">
      <t>テンプ</t>
    </rPh>
    <rPh sb="31" eb="33">
      <t>バアイ</t>
    </rPh>
    <phoneticPr fontId="3"/>
  </si>
  <si>
    <t>３．月別推移（販売・仕入）</t>
    <rPh sb="2" eb="4">
      <t>ツキベツ</t>
    </rPh>
    <rPh sb="4" eb="6">
      <t>スイイ</t>
    </rPh>
    <rPh sb="7" eb="9">
      <t>ハンバイ</t>
    </rPh>
    <rPh sb="10" eb="12">
      <t>シイレ</t>
    </rPh>
    <phoneticPr fontId="3"/>
  </si>
  <si>
    <t>※主要な販売先毎に年間売上高を記載してください。
※３期分の記載欄がございますが、可能な範囲でのご記載でかまいません。</t>
    <phoneticPr fontId="3"/>
  </si>
  <si>
    <t>※主要な仕入先毎に年間仕入高を記載してください。
※３期分の記載欄がございますが、可能な範囲でのご記載でかまいません。</t>
    <rPh sb="4" eb="6">
      <t>シイレ</t>
    </rPh>
    <rPh sb="11" eb="13">
      <t>シイレ</t>
    </rPh>
    <phoneticPr fontId="3"/>
  </si>
  <si>
    <t>○日</t>
    <rPh sb="1" eb="2">
      <t>ニチ</t>
    </rPh>
    <phoneticPr fontId="3"/>
  </si>
  <si>
    <t>○ヶ月</t>
    <rPh sb="2" eb="3">
      <t>ゲツ</t>
    </rPh>
    <phoneticPr fontId="3"/>
  </si>
  <si>
    <t>貴社名
又はお名前</t>
    <rPh sb="0" eb="2">
      <t>キシャ</t>
    </rPh>
    <rPh sb="2" eb="3">
      <t>メイ</t>
    </rPh>
    <rPh sb="4" eb="5">
      <t>マタ</t>
    </rPh>
    <rPh sb="7" eb="9">
      <t>ナマエ</t>
    </rPh>
    <phoneticPr fontId="3"/>
  </si>
  <si>
    <t>貴社名</t>
    <rPh sb="0" eb="2">
      <t>キシャ</t>
    </rPh>
    <rPh sb="2" eb="3">
      <t>メイ</t>
    </rPh>
    <phoneticPr fontId="3"/>
  </si>
  <si>
    <t>代表者様ご略歴、代表者様個人の資産・負債状況</t>
    <rPh sb="0" eb="3">
      <t>ダイヒョウシャ</t>
    </rPh>
    <rPh sb="3" eb="4">
      <t>サマ</t>
    </rPh>
    <rPh sb="5" eb="7">
      <t>リャクレキ</t>
    </rPh>
    <rPh sb="8" eb="11">
      <t>ダイヒョウシャ</t>
    </rPh>
    <rPh sb="11" eb="12">
      <t>サマ</t>
    </rPh>
    <rPh sb="12" eb="14">
      <t>コジン</t>
    </rPh>
    <rPh sb="15" eb="17">
      <t>シサン</t>
    </rPh>
    <rPh sb="18" eb="20">
      <t>フサイ</t>
    </rPh>
    <rPh sb="20" eb="22">
      <t>ジョウキョウ</t>
    </rPh>
    <phoneticPr fontId="3"/>
  </si>
  <si>
    <t>●代表者様ご略歴</t>
    <rPh sb="1" eb="4">
      <t>ダイヒョウシャ</t>
    </rPh>
    <rPh sb="4" eb="5">
      <t>サマ</t>
    </rPh>
    <rPh sb="6" eb="8">
      <t>リャクレキ</t>
    </rPh>
    <phoneticPr fontId="3"/>
  </si>
  <si>
    <t>●代表者様個人の資産・負債状況</t>
    <rPh sb="1" eb="4">
      <t>ダイヒョウシャ</t>
    </rPh>
    <rPh sb="4" eb="5">
      <t>サマ</t>
    </rPh>
    <rPh sb="5" eb="7">
      <t>コジン</t>
    </rPh>
    <rPh sb="8" eb="10">
      <t>シサン</t>
    </rPh>
    <rPh sb="11" eb="13">
      <t>フサイ</t>
    </rPh>
    <rPh sb="13" eb="15">
      <t>ジョウキョウ</t>
    </rPh>
    <phoneticPr fontId="3"/>
  </si>
  <si>
    <t>【ご経歴】</t>
    <rPh sb="2" eb="4">
      <t>ケイレキ</t>
    </rPh>
    <phoneticPr fontId="3"/>
  </si>
  <si>
    <t>-</t>
    <phoneticPr fontId="3"/>
  </si>
  <si>
    <t>※金額の単位を
　お選びください</t>
    <rPh sb="1" eb="3">
      <t>キンガク</t>
    </rPh>
    <rPh sb="4" eb="6">
      <t>タンイ</t>
    </rPh>
    <rPh sb="10" eb="11">
      <t>エラ</t>
    </rPh>
    <phoneticPr fontId="3"/>
  </si>
  <si>
    <t>※金額の単位を
　　お選びください
↓</t>
    <phoneticPr fontId="3"/>
  </si>
  <si>
    <t xml:space="preserve"> 金融機関別取引推移表</t>
    <phoneticPr fontId="9"/>
  </si>
  <si>
    <t>　　　 期</t>
  </si>
  <si>
    <t>年</t>
    <rPh sb="0" eb="1">
      <t>ネン</t>
    </rPh>
    <phoneticPr fontId="9"/>
  </si>
  <si>
    <t>金融機関別</t>
  </si>
  <si>
    <t>月</t>
    <rPh sb="0" eb="1">
      <t>ガツ</t>
    </rPh>
    <phoneticPr fontId="9"/>
  </si>
  <si>
    <t>特記事項</t>
    <rPh sb="0" eb="2">
      <t>トッキ</t>
    </rPh>
    <rPh sb="2" eb="4">
      <t>ジコウ</t>
    </rPh>
    <phoneticPr fontId="9"/>
  </si>
  <si>
    <t>●●銀行</t>
    <rPh sb="2" eb="4">
      <t>ギンコウ</t>
    </rPh>
    <phoneticPr fontId="9"/>
  </si>
  <si>
    <t>お借入</t>
    <rPh sb="1" eb="3">
      <t>カリイ</t>
    </rPh>
    <phoneticPr fontId="9"/>
  </si>
  <si>
    <t>長期年間返済</t>
    <phoneticPr fontId="9"/>
  </si>
  <si>
    <t>長期年間返済</t>
    <phoneticPr fontId="9"/>
  </si>
  <si>
    <t>長    期</t>
  </si>
  <si>
    <t>短　 期</t>
    <phoneticPr fontId="9"/>
  </si>
  <si>
    <t>短　 期</t>
    <phoneticPr fontId="9"/>
  </si>
  <si>
    <t>手形割引</t>
    <rPh sb="0" eb="2">
      <t>テガタ</t>
    </rPh>
    <rPh sb="2" eb="4">
      <t>ワリビキ</t>
    </rPh>
    <phoneticPr fontId="9"/>
  </si>
  <si>
    <t>ご預金</t>
    <rPh sb="2" eb="3">
      <t>キン</t>
    </rPh>
    <phoneticPr fontId="9"/>
  </si>
  <si>
    <t>定 期 性</t>
  </si>
  <si>
    <t>●●信金</t>
    <rPh sb="2" eb="4">
      <t>シンキン</t>
    </rPh>
    <phoneticPr fontId="9"/>
  </si>
  <si>
    <t>短　 期</t>
    <phoneticPr fontId="9"/>
  </si>
  <si>
    <t>長期年間返済</t>
    <phoneticPr fontId="9"/>
  </si>
  <si>
    <t>短　 期</t>
    <phoneticPr fontId="9"/>
  </si>
  <si>
    <t>合計</t>
    <rPh sb="0" eb="2">
      <t>ゴウケイ</t>
    </rPh>
    <phoneticPr fontId="9"/>
  </si>
  <si>
    <t>左側の[＋]ボタンをクリック頂くと、10機関までのご入力が可能です。</t>
    <rPh sb="0" eb="2">
      <t>ヒダリガワ</t>
    </rPh>
    <rPh sb="14" eb="15">
      <t>イタダ</t>
    </rPh>
    <rPh sb="20" eb="22">
      <t>キカン</t>
    </rPh>
    <rPh sb="26" eb="28">
      <t>ニュウリョク</t>
    </rPh>
    <rPh sb="29" eb="31">
      <t>カノウ</t>
    </rPh>
    <phoneticPr fontId="9"/>
  </si>
  <si>
    <t>※この書類は、お客様の金融機関とのお取引状況の確認に活用させていただきます。
※5期分の記載欄がございますが、直近3期を目安に可能な範囲でのご記載ください。
※この書類に代わる書類を作成されていれば、そちらをご提出いただいてもかまいません。</t>
    <rPh sb="11" eb="13">
      <t>キンユウ</t>
    </rPh>
    <rPh sb="13" eb="15">
      <t>キカン</t>
    </rPh>
    <rPh sb="18" eb="20">
      <t>トリヒキ</t>
    </rPh>
    <rPh sb="20" eb="22">
      <t>ジョウキョウ</t>
    </rPh>
    <rPh sb="55" eb="57">
      <t>チョッキン</t>
    </rPh>
    <rPh sb="58" eb="59">
      <t>キ</t>
    </rPh>
    <rPh sb="60" eb="62">
      <t>メヤス</t>
    </rPh>
    <phoneticPr fontId="9"/>
  </si>
  <si>
    <t>その他</t>
    <rPh sb="2" eb="3">
      <t>タ</t>
    </rPh>
    <phoneticPr fontId="9"/>
  </si>
  <si>
    <t>※金額の単位を
　　お選びください
↓</t>
    <phoneticPr fontId="3"/>
  </si>
  <si>
    <t>貴社名：</t>
    <rPh sb="0" eb="2">
      <t>キシャ</t>
    </rPh>
    <rPh sb="2" eb="3">
      <t>メイ</t>
    </rPh>
    <rPh sb="3" eb="4">
      <t>シャメイ</t>
    </rPh>
    <phoneticPr fontId="9"/>
  </si>
  <si>
    <t>（作成日：</t>
    <rPh sb="1" eb="4">
      <t>サクセイビ</t>
    </rPh>
    <phoneticPr fontId="3"/>
  </si>
  <si>
    <t>）</t>
    <phoneticPr fontId="3"/>
  </si>
  <si>
    <t>貴社名
又は名称</t>
    <rPh sb="0" eb="2">
      <t>キシャ</t>
    </rPh>
    <rPh sb="2" eb="3">
      <t>メイ</t>
    </rPh>
    <rPh sb="4" eb="5">
      <t>マタ</t>
    </rPh>
    <rPh sb="6" eb="8">
      <t>メイショウ</t>
    </rPh>
    <phoneticPr fontId="3"/>
  </si>
  <si>
    <t xml:space="preserve">  ↓※金額の単位をお選びください</t>
    <rPh sb="11" eb="12">
      <t>エラ</t>
    </rPh>
    <phoneticPr fontId="3"/>
  </si>
  <si>
    <t>※作成の要否は営業担当者あてご確認ください。</t>
    <rPh sb="1" eb="3">
      <t>サクセイ</t>
    </rPh>
    <rPh sb="4" eb="6">
      <t>ヨウヒ</t>
    </rPh>
    <rPh sb="7" eb="9">
      <t>エイギョウ</t>
    </rPh>
    <rPh sb="9" eb="12">
      <t>タントウシャ</t>
    </rPh>
    <rPh sb="15" eb="17">
      <t>カクニン</t>
    </rPh>
    <phoneticPr fontId="3"/>
  </si>
  <si>
    <t>※作成の要否は営業担当者あて確認ください。</t>
    <rPh sb="1" eb="3">
      <t>サクセイ</t>
    </rPh>
    <rPh sb="4" eb="6">
      <t>ヨウヒ</t>
    </rPh>
    <rPh sb="7" eb="9">
      <t>エイギョウ</t>
    </rPh>
    <rPh sb="9" eb="12">
      <t>タントウシャ</t>
    </rPh>
    <rPh sb="14" eb="16">
      <t>カクニン</t>
    </rPh>
    <phoneticPr fontId="3"/>
  </si>
  <si>
    <t>※作成の要否は営業担当者あてご確認ください。</t>
    <rPh sb="1" eb="3">
      <t>サクセイ</t>
    </rPh>
    <rPh sb="4" eb="6">
      <t>ヨウヒ</t>
    </rPh>
    <rPh sb="7" eb="12">
      <t>エイギョウタントウシャ</t>
    </rPh>
    <rPh sb="15" eb="17">
      <t>カクニン</t>
    </rPh>
    <phoneticPr fontId="3"/>
  </si>
  <si>
    <t>※作成の要否は営業担当者あてご確認ください。</t>
    <rPh sb="1" eb="3">
      <t>サクセイ</t>
    </rPh>
    <rPh sb="4" eb="6">
      <t>ヨウヒ</t>
    </rPh>
    <rPh sb="7" eb="12">
      <t>エイギョウタントウシャ</t>
    </rPh>
    <rPh sb="15" eb="1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</si>
</sst>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411]e/m"/>
    <numFmt numFmtId="177" formatCode="0.0_ "/>
    <numFmt numFmtId="178" formatCode="0.00_ "/>
    <numFmt numFmtId="179" formatCode="\(#,##0\);[Black]\(\-#,##0\)"/>
    <numFmt numFmtId="180" formatCode="\(##0.0\);[Black]\(\-##0.0\)"/>
    <numFmt numFmtId="181" formatCode="0_);[Red]\(0\)"/>
    <numFmt numFmtId="182" formatCode="#,##0;&quot;▲ &quot;#,##0"/>
    <numFmt numFmtId="183" formatCode="0.0%"/>
    <numFmt numFmtId="184" formatCode="0_ "/>
    <numFmt numFmtId="185" formatCode="#,##0_ "/>
    <numFmt numFmtId="186" formatCode="0.0_);[Red]\(0.0\)"/>
  </numFmts>
  <fonts count="39" x14ac:knownFonts="1">
    <font>
      <sz val="11"/>
      <name val="ＭＳ Ｐゴシック"/>
      <family val="3"/>
      <charset val="128"/>
    </font>
    <font>
      <sz val="11"/>
      <name val="ＭＳ Ｐゴシック"/>
      <family val="3"/>
      <charset val="128"/>
    </font>
    <font>
      <sz val="9"/>
      <name val="HG丸ｺﾞｼｯｸM-PRO"/>
      <family val="3"/>
      <charset val="128"/>
    </font>
    <font>
      <sz val="6"/>
      <name val="ＭＳ Ｐゴシック"/>
      <family val="3"/>
      <charset val="128"/>
    </font>
    <font>
      <sz val="12"/>
      <name val="HG丸ｺﾞｼｯｸM-PRO"/>
      <family val="3"/>
      <charset val="128"/>
    </font>
    <font>
      <sz val="14"/>
      <name val="ＭＳ 明朝"/>
      <family val="1"/>
      <charset val="128"/>
    </font>
    <font>
      <sz val="14"/>
      <name val="HG丸ｺﾞｼｯｸM-PRO"/>
      <family val="3"/>
      <charset val="128"/>
    </font>
    <font>
      <sz val="11"/>
      <color theme="1"/>
      <name val="游ゴシック"/>
      <family val="3"/>
      <charset val="128"/>
      <scheme val="minor"/>
    </font>
    <font>
      <b/>
      <sz val="24"/>
      <name val="HG丸ｺﾞｼｯｸM-PRO"/>
      <family val="3"/>
      <charset val="128"/>
    </font>
    <font>
      <sz val="7"/>
      <name val="ＭＳ 明朝"/>
      <family val="1"/>
      <charset val="128"/>
    </font>
    <font>
      <sz val="16"/>
      <name val="HG丸ｺﾞｼｯｸM-PRO"/>
      <family val="3"/>
      <charset val="128"/>
    </font>
    <font>
      <sz val="18"/>
      <name val="HG丸ｺﾞｼｯｸM-PRO"/>
      <family val="3"/>
      <charset val="128"/>
    </font>
    <font>
      <b/>
      <sz val="18"/>
      <name val="HG丸ｺﾞｼｯｸM-PRO"/>
      <family val="3"/>
      <charset val="128"/>
    </font>
    <font>
      <sz val="10"/>
      <name val="ＭＳ Ｐゴシック"/>
      <family val="3"/>
      <charset val="128"/>
    </font>
    <font>
      <sz val="20"/>
      <name val="HGSｺﾞｼｯｸM"/>
      <family val="3"/>
      <charset val="128"/>
    </font>
    <font>
      <sz val="14"/>
      <name val="HGSｺﾞｼｯｸM"/>
      <family val="3"/>
      <charset val="128"/>
    </font>
    <font>
      <sz val="12"/>
      <name val="HGSｺﾞｼｯｸM"/>
      <family val="3"/>
      <charset val="128"/>
    </font>
    <font>
      <b/>
      <sz val="20"/>
      <name val="HGSｺﾞｼｯｸM"/>
      <family val="3"/>
      <charset val="128"/>
    </font>
    <font>
      <b/>
      <sz val="22"/>
      <name val="HGSｺﾞｼｯｸM"/>
      <family val="3"/>
      <charset val="128"/>
    </font>
    <font>
      <sz val="11"/>
      <color theme="1"/>
      <name val="HG丸ｺﾞｼｯｸM-PRO"/>
      <family val="3"/>
      <charset val="128"/>
    </font>
    <font>
      <u/>
      <sz val="11"/>
      <color theme="10"/>
      <name val="ＭＳ Ｐゴシック"/>
      <family val="3"/>
      <charset val="128"/>
    </font>
    <font>
      <sz val="11"/>
      <name val="HG丸ｺﾞｼｯｸM-PRO"/>
      <family val="3"/>
      <charset val="128"/>
    </font>
    <font>
      <sz val="10"/>
      <name val="HGSｺﾞｼｯｸM"/>
      <family val="3"/>
      <charset val="128"/>
    </font>
    <font>
      <sz val="12"/>
      <color rgb="FFFF0000"/>
      <name val="HGSｺﾞｼｯｸM"/>
      <family val="3"/>
      <charset val="128"/>
    </font>
    <font>
      <sz val="10"/>
      <name val="HG丸ｺﾞｼｯｸM-PRO"/>
      <family val="3"/>
      <charset val="128"/>
    </font>
    <font>
      <sz val="18"/>
      <color theme="1"/>
      <name val="HG丸ｺﾞｼｯｸM-PRO"/>
      <family val="3"/>
      <charset val="128"/>
    </font>
    <font>
      <sz val="11"/>
      <color rgb="FFFF0000"/>
      <name val="HG丸ｺﾞｼｯｸM-PRO"/>
      <family val="3"/>
      <charset val="128"/>
    </font>
    <font>
      <sz val="24"/>
      <name val="HG丸ｺﾞｼｯｸM-PRO"/>
      <family val="3"/>
      <charset val="128"/>
    </font>
    <font>
      <sz val="15"/>
      <name val="HG丸ｺﾞｼｯｸM-PRO"/>
      <family val="3"/>
      <charset val="128"/>
    </font>
    <font>
      <b/>
      <sz val="22"/>
      <name val="HG丸ｺﾞｼｯｸM-PRO"/>
      <family val="3"/>
      <charset val="128"/>
    </font>
    <font>
      <sz val="20"/>
      <name val="HG丸ｺﾞｼｯｸM-PRO"/>
      <family val="3"/>
      <charset val="128"/>
    </font>
    <font>
      <sz val="18"/>
      <color rgb="FF0070C0"/>
      <name val="HG丸ｺﾞｼｯｸM-PRO"/>
      <family val="3"/>
      <charset val="128"/>
    </font>
    <font>
      <sz val="18"/>
      <color rgb="FFC00000"/>
      <name val="HG丸ｺﾞｼｯｸM-PRO"/>
      <family val="3"/>
      <charset val="128"/>
    </font>
    <font>
      <b/>
      <sz val="20"/>
      <name val="HG丸ｺﾞｼｯｸM-PRO"/>
      <family val="3"/>
      <charset val="128"/>
    </font>
    <font>
      <sz val="10"/>
      <color rgb="FFFF0000"/>
      <name val="HG丸ｺﾞｼｯｸM-PRO"/>
      <family val="3"/>
      <charset val="128"/>
    </font>
    <font>
      <sz val="18"/>
      <color rgb="FFFF0000"/>
      <name val="HG丸ｺﾞｼｯｸM-PRO"/>
      <family val="3"/>
      <charset val="128"/>
    </font>
    <font>
      <sz val="14"/>
      <color rgb="FFFF0000"/>
      <name val="HGSｺﾞｼｯｸM"/>
      <family val="3"/>
      <charset val="128"/>
    </font>
    <font>
      <sz val="16"/>
      <color rgb="FFFF0000"/>
      <name val="HG丸ｺﾞｼｯｸM-PRO"/>
      <family val="3"/>
      <charset val="128"/>
    </font>
    <font>
      <sz val="14"/>
      <color rgb="FFFF0000"/>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07">
    <border>
      <left/>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style="hair">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38" fontId="1" fillId="0" borderId="0" applyFont="0" applyFill="0" applyBorder="0" applyAlignment="0" applyProtection="0"/>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37" fontId="5" fillId="0" borderId="0"/>
    <xf numFmtId="9" fontId="1" fillId="0" borderId="0" applyFont="0" applyFill="0" applyBorder="0" applyAlignment="0" applyProtection="0">
      <alignment vertical="center"/>
    </xf>
    <xf numFmtId="0" fontId="13" fillId="0" borderId="0"/>
    <xf numFmtId="38" fontId="13" fillId="0" borderId="0" applyFont="0" applyFill="0" applyBorder="0" applyAlignment="0" applyProtection="0"/>
    <xf numFmtId="9" fontId="13" fillId="0" borderId="0" applyFont="0" applyFill="0" applyBorder="0" applyAlignment="0" applyProtection="0"/>
    <xf numFmtId="0" fontId="20" fillId="0" borderId="0" applyNumberFormat="0" applyFill="0" applyBorder="0" applyAlignment="0" applyProtection="0"/>
  </cellStyleXfs>
  <cellXfs count="771">
    <xf numFmtId="0" fontId="0" fillId="0" borderId="0" xfId="0"/>
    <xf numFmtId="0" fontId="0" fillId="0" borderId="0" xfId="0" applyAlignment="1"/>
    <xf numFmtId="0" fontId="8" fillId="0" borderId="0" xfId="0"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horizontal="center"/>
    </xf>
    <xf numFmtId="0" fontId="6" fillId="0" borderId="0" xfId="0" applyFont="1" applyAlignment="1">
      <alignment vertical="center"/>
    </xf>
    <xf numFmtId="0" fontId="6" fillId="0" borderId="0" xfId="0" applyFont="1" applyAlignment="1">
      <alignment horizontal="center" vertical="center"/>
    </xf>
    <xf numFmtId="0" fontId="4" fillId="0" borderId="11" xfId="0" applyFont="1" applyBorder="1" applyAlignment="1">
      <alignment vertical="center"/>
    </xf>
    <xf numFmtId="0" fontId="0" fillId="0" borderId="0" xfId="0" applyAlignment="1">
      <alignment horizontal="center"/>
    </xf>
    <xf numFmtId="0" fontId="6" fillId="0" borderId="1" xfId="0" applyFont="1" applyFill="1" applyBorder="1" applyAlignment="1">
      <alignment vertical="center"/>
    </xf>
    <xf numFmtId="176" fontId="6" fillId="0" borderId="2" xfId="0" applyNumberFormat="1" applyFont="1" applyBorder="1" applyAlignment="1">
      <alignment horizontal="center" vertical="center" shrinkToFit="1"/>
    </xf>
    <xf numFmtId="49" fontId="10" fillId="0" borderId="0" xfId="5" applyNumberFormat="1" applyFont="1" applyFill="1" applyBorder="1" applyAlignment="1" applyProtection="1">
      <alignment vertical="center"/>
      <protection locked="0"/>
    </xf>
    <xf numFmtId="49" fontId="10" fillId="0" borderId="0" xfId="5" applyNumberFormat="1" applyFont="1" applyFill="1" applyBorder="1" applyAlignment="1" applyProtection="1">
      <alignment horizontal="right" vertical="center"/>
      <protection locked="0"/>
    </xf>
    <xf numFmtId="49" fontId="11" fillId="0" borderId="0" xfId="5" applyNumberFormat="1" applyFont="1" applyBorder="1" applyAlignment="1" applyProtection="1">
      <alignment vertical="center"/>
      <protection locked="0"/>
    </xf>
    <xf numFmtId="49" fontId="11" fillId="0" borderId="0" xfId="5" quotePrefix="1" applyNumberFormat="1" applyFont="1" applyBorder="1" applyAlignment="1" applyProtection="1">
      <alignment vertical="center"/>
      <protection locked="0"/>
    </xf>
    <xf numFmtId="49" fontId="10" fillId="0" borderId="12" xfId="5" applyNumberFormat="1" applyFont="1" applyFill="1" applyBorder="1" applyAlignment="1" applyProtection="1">
      <alignment vertical="center"/>
      <protection locked="0"/>
    </xf>
    <xf numFmtId="49" fontId="10" fillId="0" borderId="16" xfId="5" applyNumberFormat="1" applyFont="1" applyFill="1" applyBorder="1" applyAlignment="1" applyProtection="1">
      <alignment horizontal="center" vertical="center"/>
      <protection locked="0"/>
    </xf>
    <xf numFmtId="49" fontId="10" fillId="0" borderId="23" xfId="5" applyNumberFormat="1" applyFont="1" applyFill="1" applyBorder="1" applyAlignment="1" applyProtection="1">
      <alignment horizontal="center" vertical="center"/>
      <protection locked="0"/>
    </xf>
    <xf numFmtId="49" fontId="10" fillId="0" borderId="17" xfId="5" applyNumberFormat="1" applyFont="1" applyFill="1" applyBorder="1" applyAlignment="1" applyProtection="1">
      <alignment horizontal="center" vertical="center"/>
      <protection locked="0"/>
    </xf>
    <xf numFmtId="49" fontId="10" fillId="0" borderId="18" xfId="5" applyNumberFormat="1" applyFont="1" applyFill="1" applyBorder="1" applyAlignment="1" applyProtection="1">
      <alignment horizontal="right" vertical="center"/>
      <protection locked="0"/>
    </xf>
    <xf numFmtId="49" fontId="10" fillId="0" borderId="22" xfId="5" applyNumberFormat="1" applyFont="1" applyFill="1" applyBorder="1" applyAlignment="1" applyProtection="1">
      <alignment horizontal="center" vertical="center"/>
      <protection locked="0"/>
    </xf>
    <xf numFmtId="49" fontId="10" fillId="0" borderId="24" xfId="5" applyNumberFormat="1" applyFont="1" applyFill="1" applyBorder="1" applyAlignment="1" applyProtection="1">
      <alignment horizontal="center" vertical="center"/>
      <protection locked="0"/>
    </xf>
    <xf numFmtId="49" fontId="10" fillId="0" borderId="25" xfId="5" applyNumberFormat="1" applyFont="1" applyFill="1" applyBorder="1" applyAlignment="1" applyProtection="1">
      <alignment horizontal="right" vertical="center"/>
      <protection locked="0"/>
    </xf>
    <xf numFmtId="49" fontId="10" fillId="0" borderId="26" xfId="5" applyNumberFormat="1" applyFont="1" applyFill="1" applyBorder="1" applyAlignment="1" applyProtection="1">
      <alignment horizontal="center" vertical="center"/>
      <protection locked="0"/>
    </xf>
    <xf numFmtId="49" fontId="10" fillId="0" borderId="16" xfId="5" quotePrefix="1" applyNumberFormat="1" applyFont="1" applyFill="1" applyBorder="1" applyAlignment="1" applyProtection="1">
      <alignment horizontal="center" vertical="center"/>
      <protection locked="0"/>
    </xf>
    <xf numFmtId="49" fontId="10" fillId="0" borderId="30" xfId="5" applyNumberFormat="1" applyFont="1" applyFill="1" applyBorder="1" applyAlignment="1" applyProtection="1">
      <alignment vertical="center"/>
      <protection locked="0"/>
    </xf>
    <xf numFmtId="49" fontId="10" fillId="0" borderId="31" xfId="5" applyNumberFormat="1" applyFont="1" applyFill="1" applyBorder="1" applyAlignment="1" applyProtection="1">
      <alignment vertical="center"/>
      <protection locked="0"/>
    </xf>
    <xf numFmtId="49" fontId="10" fillId="0" borderId="32" xfId="5" applyNumberFormat="1" applyFont="1" applyFill="1" applyBorder="1" applyAlignment="1" applyProtection="1">
      <alignment horizontal="right" vertical="center"/>
      <protection locked="0"/>
    </xf>
    <xf numFmtId="49" fontId="10" fillId="0" borderId="12" xfId="5" quotePrefix="1" applyNumberFormat="1" applyFont="1" applyFill="1" applyBorder="1" applyAlignment="1" applyProtection="1">
      <alignment vertical="center"/>
      <protection locked="0"/>
    </xf>
    <xf numFmtId="49" fontId="10" fillId="0" borderId="13" xfId="5" applyNumberFormat="1" applyFont="1" applyFill="1" applyBorder="1" applyAlignment="1" applyProtection="1">
      <alignment vertical="center"/>
      <protection locked="0"/>
    </xf>
    <xf numFmtId="49" fontId="10" fillId="0" borderId="14" xfId="5" applyNumberFormat="1" applyFont="1" applyFill="1" applyBorder="1" applyAlignment="1" applyProtection="1">
      <alignment horizontal="left" vertical="center"/>
      <protection locked="0"/>
    </xf>
    <xf numFmtId="49" fontId="10" fillId="0" borderId="30" xfId="5" quotePrefix="1" applyNumberFormat="1" applyFont="1" applyFill="1" applyBorder="1" applyAlignment="1" applyProtection="1">
      <alignment vertical="center"/>
      <protection locked="0"/>
    </xf>
    <xf numFmtId="49" fontId="10" fillId="0" borderId="32" xfId="5" applyNumberFormat="1" applyFont="1" applyFill="1" applyBorder="1" applyAlignment="1" applyProtection="1">
      <alignment horizontal="left" vertical="center"/>
      <protection locked="0"/>
    </xf>
    <xf numFmtId="49" fontId="8" fillId="0" borderId="0" xfId="5" applyNumberFormat="1" applyFont="1" applyBorder="1" applyAlignment="1" applyProtection="1">
      <alignment vertical="center"/>
      <protection locked="0"/>
    </xf>
    <xf numFmtId="49" fontId="11" fillId="0" borderId="0" xfId="5" applyNumberFormat="1" applyFont="1" applyAlignment="1" applyProtection="1">
      <alignment vertical="center"/>
      <protection locked="0"/>
    </xf>
    <xf numFmtId="49" fontId="11" fillId="0" borderId="0" xfId="5" applyNumberFormat="1" applyFont="1" applyAlignment="1" applyProtection="1">
      <alignment horizontal="right" vertical="center"/>
      <protection locked="0"/>
    </xf>
    <xf numFmtId="0" fontId="14" fillId="0" borderId="0" xfId="7" applyFont="1" applyAlignment="1">
      <alignment shrinkToFit="1"/>
    </xf>
    <xf numFmtId="0" fontId="15" fillId="0" borderId="0" xfId="7" applyFont="1" applyAlignment="1">
      <alignment shrinkToFit="1"/>
    </xf>
    <xf numFmtId="0" fontId="15" fillId="0" borderId="0" xfId="7" applyFont="1" applyAlignment="1">
      <alignment horizontal="right" shrinkToFit="1"/>
    </xf>
    <xf numFmtId="0" fontId="15" fillId="0" borderId="68" xfId="7" applyFont="1" applyBorder="1" applyAlignment="1">
      <alignment horizontal="center" vertical="center" shrinkToFit="1"/>
    </xf>
    <xf numFmtId="0" fontId="15" fillId="0" borderId="65" xfId="7" applyFont="1" applyBorder="1" applyAlignment="1">
      <alignment vertical="center" shrinkToFit="1"/>
    </xf>
    <xf numFmtId="0" fontId="15" fillId="0" borderId="18" xfId="7" applyFont="1" applyBorder="1" applyAlignment="1">
      <alignment vertical="center" shrinkToFit="1"/>
    </xf>
    <xf numFmtId="0" fontId="16" fillId="0" borderId="63" xfId="7" quotePrefix="1" applyFont="1" applyBorder="1" applyAlignment="1">
      <alignment horizontal="distributed" vertical="center" shrinkToFit="1"/>
    </xf>
    <xf numFmtId="0" fontId="15" fillId="0" borderId="63" xfId="7" applyFont="1" applyBorder="1" applyAlignment="1">
      <alignment horizontal="right" vertical="center" shrinkToFit="1"/>
    </xf>
    <xf numFmtId="0" fontId="15" fillId="0" borderId="70" xfId="7" applyFont="1" applyBorder="1" applyAlignment="1">
      <alignment horizontal="center" vertical="center" shrinkToFit="1"/>
    </xf>
    <xf numFmtId="0" fontId="15" fillId="0" borderId="32" xfId="7" applyFont="1" applyBorder="1" applyAlignment="1">
      <alignment vertical="center" shrinkToFit="1"/>
    </xf>
    <xf numFmtId="0" fontId="15" fillId="0" borderId="0" xfId="7" applyFont="1" applyBorder="1" applyAlignment="1">
      <alignment shrinkToFit="1"/>
    </xf>
    <xf numFmtId="0" fontId="15" fillId="0" borderId="41" xfId="7" applyFont="1" applyBorder="1" applyAlignment="1">
      <alignment shrinkToFit="1"/>
    </xf>
    <xf numFmtId="0" fontId="15" fillId="0" borderId="71" xfId="7" applyFont="1" applyBorder="1" applyAlignment="1">
      <alignment shrinkToFit="1"/>
    </xf>
    <xf numFmtId="0" fontId="15" fillId="0" borderId="58" xfId="7" applyFont="1" applyBorder="1" applyAlignment="1">
      <alignment shrinkToFit="1"/>
    </xf>
    <xf numFmtId="0" fontId="15" fillId="0" borderId="19" xfId="7" applyFont="1" applyBorder="1" applyAlignment="1">
      <alignment shrinkToFit="1"/>
    </xf>
    <xf numFmtId="0" fontId="15" fillId="0" borderId="72" xfId="7" applyFont="1" applyBorder="1" applyAlignment="1">
      <alignment shrinkToFit="1"/>
    </xf>
    <xf numFmtId="56" fontId="15" fillId="0" borderId="68" xfId="7" applyNumberFormat="1" applyFont="1" applyBorder="1" applyAlignment="1">
      <alignment horizontal="center" shrinkToFit="1"/>
    </xf>
    <xf numFmtId="0" fontId="15" fillId="0" borderId="68" xfId="7" applyFont="1" applyBorder="1" applyAlignment="1">
      <alignment horizontal="center" shrinkToFit="1"/>
    </xf>
    <xf numFmtId="0" fontId="15" fillId="0" borderId="66" xfId="7" applyFont="1" applyBorder="1" applyAlignment="1">
      <alignment horizontal="center" shrinkToFit="1"/>
    </xf>
    <xf numFmtId="38" fontId="15" fillId="0" borderId="68" xfId="8" applyFont="1" applyBorder="1" applyAlignment="1">
      <alignment shrinkToFit="1"/>
    </xf>
    <xf numFmtId="38" fontId="15" fillId="0" borderId="77" xfId="8" applyFont="1" applyBorder="1" applyAlignment="1">
      <alignment shrinkToFit="1"/>
    </xf>
    <xf numFmtId="38" fontId="15" fillId="3" borderId="68" xfId="8" applyFont="1" applyFill="1" applyBorder="1" applyAlignment="1">
      <alignment shrinkToFit="1"/>
    </xf>
    <xf numFmtId="0" fontId="17" fillId="0" borderId="0" xfId="7" applyFont="1" applyAlignment="1">
      <alignment vertical="center" shrinkToFit="1"/>
    </xf>
    <xf numFmtId="0" fontId="18" fillId="0" borderId="0" xfId="7" applyFont="1" applyAlignment="1">
      <alignment horizontal="left" vertical="center"/>
    </xf>
    <xf numFmtId="38" fontId="15" fillId="3" borderId="33" xfId="8" applyFont="1" applyFill="1" applyBorder="1" applyAlignment="1">
      <alignment shrinkToFit="1"/>
    </xf>
    <xf numFmtId="0" fontId="15" fillId="3" borderId="64" xfId="7" applyFont="1" applyFill="1" applyBorder="1" applyAlignment="1">
      <alignment horizontal="center" vertical="center" shrinkToFit="1"/>
    </xf>
    <xf numFmtId="0" fontId="16" fillId="0" borderId="0" xfId="7" applyFont="1" applyAlignment="1">
      <alignment horizontal="left" vertical="top" shrinkToFit="1"/>
    </xf>
    <xf numFmtId="0" fontId="15" fillId="0" borderId="58" xfId="7" applyFont="1" applyBorder="1" applyAlignment="1">
      <alignment horizontal="center" vertical="center" shrinkToFit="1"/>
    </xf>
    <xf numFmtId="0" fontId="15" fillId="3" borderId="67" xfId="7" applyFont="1" applyFill="1" applyBorder="1" applyAlignment="1">
      <alignment horizontal="center" vertical="center" shrinkToFit="1"/>
    </xf>
    <xf numFmtId="0" fontId="15" fillId="0" borderId="67" xfId="7" applyFont="1" applyBorder="1" applyAlignment="1">
      <alignment horizontal="center" vertical="center" shrinkToFit="1"/>
    </xf>
    <xf numFmtId="0" fontId="15" fillId="0" borderId="65" xfId="7" applyFont="1" applyBorder="1" applyAlignment="1">
      <alignment horizontal="center" vertical="center" shrinkToFit="1"/>
    </xf>
    <xf numFmtId="0" fontId="15" fillId="0" borderId="13" xfId="7" applyFont="1" applyBorder="1" applyAlignment="1">
      <alignment horizontal="center" shrinkToFit="1"/>
    </xf>
    <xf numFmtId="0" fontId="15" fillId="0" borderId="33" xfId="7" applyFont="1" applyBorder="1" applyAlignment="1">
      <alignment horizontal="center" vertical="center" shrinkToFit="1"/>
    </xf>
    <xf numFmtId="0" fontId="15" fillId="0" borderId="64" xfId="7" applyFont="1" applyBorder="1" applyAlignment="1">
      <alignment horizontal="center" vertical="center" shrinkToFit="1"/>
    </xf>
    <xf numFmtId="0" fontId="4" fillId="0" borderId="0" xfId="0" applyFont="1" applyAlignment="1">
      <alignment vertical="center"/>
    </xf>
    <xf numFmtId="49" fontId="11" fillId="3" borderId="0" xfId="5" quotePrefix="1" applyNumberFormat="1" applyFont="1" applyFill="1" applyBorder="1" applyAlignment="1" applyProtection="1">
      <alignment vertical="center"/>
      <protection locked="0"/>
    </xf>
    <xf numFmtId="49" fontId="11" fillId="3" borderId="0" xfId="5" applyNumberFormat="1" applyFont="1" applyFill="1" applyBorder="1" applyAlignment="1" applyProtection="1">
      <alignment horizontal="left" vertical="center"/>
      <protection locked="0"/>
    </xf>
    <xf numFmtId="49" fontId="11" fillId="2" borderId="15" xfId="5" quotePrefix="1" applyNumberFormat="1" applyFont="1" applyFill="1" applyBorder="1" applyAlignment="1" applyProtection="1">
      <alignment horizontal="center" vertical="center" shrinkToFit="1"/>
      <protection locked="0"/>
    </xf>
    <xf numFmtId="49" fontId="11" fillId="2" borderId="54" xfId="5" quotePrefix="1" applyNumberFormat="1" applyFont="1" applyFill="1" applyBorder="1" applyAlignment="1" applyProtection="1">
      <alignment horizontal="center" vertical="center" shrinkToFit="1"/>
      <protection locked="0"/>
    </xf>
    <xf numFmtId="49" fontId="12" fillId="0" borderId="44" xfId="5" applyNumberFormat="1" applyFont="1" applyFill="1" applyBorder="1" applyAlignment="1" applyProtection="1">
      <alignment horizontal="center" vertical="center" shrinkToFit="1"/>
      <protection locked="0"/>
    </xf>
    <xf numFmtId="49" fontId="10" fillId="0" borderId="14" xfId="5" applyNumberFormat="1" applyFont="1" applyFill="1" applyBorder="1" applyAlignment="1" applyProtection="1">
      <alignment horizontal="right" vertical="center"/>
      <protection locked="0"/>
    </xf>
    <xf numFmtId="49" fontId="10" fillId="0" borderId="18" xfId="5" applyNumberFormat="1" applyFont="1" applyFill="1" applyBorder="1" applyAlignment="1" applyProtection="1">
      <alignment horizontal="right" vertical="center" shrinkToFit="1"/>
      <protection locked="0"/>
    </xf>
    <xf numFmtId="49" fontId="10" fillId="0" borderId="24" xfId="5" quotePrefix="1" applyNumberFormat="1" applyFont="1" applyFill="1" applyBorder="1" applyAlignment="1" applyProtection="1">
      <alignment horizontal="center" vertical="center"/>
      <protection locked="0"/>
    </xf>
    <xf numFmtId="49" fontId="10" fillId="0" borderId="25" xfId="5" applyNumberFormat="1" applyFont="1" applyFill="1" applyBorder="1" applyAlignment="1" applyProtection="1">
      <alignment horizontal="center" vertical="center"/>
      <protection locked="0"/>
    </xf>
    <xf numFmtId="49" fontId="10" fillId="0" borderId="18" xfId="5" applyNumberFormat="1" applyFont="1" applyFill="1" applyBorder="1" applyAlignment="1" applyProtection="1">
      <alignment horizontal="center" vertical="center"/>
      <protection locked="0"/>
    </xf>
    <xf numFmtId="49" fontId="10" fillId="0" borderId="17" xfId="5" quotePrefix="1" applyNumberFormat="1" applyFont="1" applyFill="1" applyBorder="1" applyAlignment="1" applyProtection="1">
      <alignment horizontal="center" vertical="center"/>
      <protection locked="0"/>
    </xf>
    <xf numFmtId="49" fontId="10" fillId="0" borderId="18" xfId="5" applyNumberFormat="1" applyFont="1" applyFill="1" applyBorder="1" applyAlignment="1" applyProtection="1">
      <alignment horizontal="distributed" vertical="center"/>
      <protection locked="0"/>
    </xf>
    <xf numFmtId="49" fontId="21" fillId="0" borderId="81" xfId="2" applyNumberFormat="1" applyFont="1" applyBorder="1" applyAlignment="1">
      <alignment horizontal="center" vertical="center"/>
    </xf>
    <xf numFmtId="49" fontId="21" fillId="0" borderId="68" xfId="2" applyNumberFormat="1"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center" vertical="center" textRotation="255"/>
    </xf>
    <xf numFmtId="176" fontId="6" fillId="0" borderId="0" xfId="0" applyNumberFormat="1" applyFont="1" applyBorder="1" applyAlignment="1">
      <alignment horizontal="center" vertical="center" shrinkToFit="1"/>
    </xf>
    <xf numFmtId="0" fontId="4" fillId="0" borderId="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49" fontId="21" fillId="0" borderId="63" xfId="2" applyNumberFormat="1" applyFont="1" applyBorder="1" applyAlignment="1">
      <alignment horizontal="center" vertical="center" wrapText="1"/>
    </xf>
    <xf numFmtId="49" fontId="21" fillId="0" borderId="66" xfId="2" applyNumberFormat="1" applyFont="1" applyBorder="1" applyAlignment="1">
      <alignment horizontal="center" vertical="center"/>
    </xf>
    <xf numFmtId="49" fontId="21" fillId="0" borderId="63" xfId="2" applyNumberFormat="1" applyFont="1" applyBorder="1" applyAlignment="1">
      <alignment horizontal="center" vertical="center"/>
    </xf>
    <xf numFmtId="0" fontId="21" fillId="0" borderId="0" xfId="2" applyFont="1">
      <alignment vertical="center"/>
    </xf>
    <xf numFmtId="0" fontId="11" fillId="0" borderId="0" xfId="2" applyFont="1" applyAlignment="1">
      <alignment horizontal="center" vertical="center"/>
    </xf>
    <xf numFmtId="49" fontId="6" fillId="0" borderId="0" xfId="2" applyNumberFormat="1" applyFont="1" applyBorder="1" applyAlignment="1">
      <alignment horizontal="left" vertical="center"/>
    </xf>
    <xf numFmtId="0" fontId="19" fillId="0" borderId="0" xfId="2" applyNumberFormat="1" applyFont="1">
      <alignment vertical="center"/>
    </xf>
    <xf numFmtId="0" fontId="21" fillId="0" borderId="22" xfId="2" applyNumberFormat="1" applyFont="1" applyBorder="1" applyAlignment="1">
      <alignment vertical="center"/>
    </xf>
    <xf numFmtId="0" fontId="26" fillId="0" borderId="22" xfId="2" applyNumberFormat="1" applyFont="1" applyBorder="1" applyAlignment="1">
      <alignment vertical="center"/>
    </xf>
    <xf numFmtId="0" fontId="26" fillId="0" borderId="0" xfId="2" applyNumberFormat="1" applyFont="1">
      <alignment vertical="center"/>
    </xf>
    <xf numFmtId="0" fontId="19" fillId="0" borderId="0" xfId="2" applyNumberFormat="1" applyFont="1" applyAlignment="1">
      <alignment horizontal="right" vertical="center"/>
    </xf>
    <xf numFmtId="0" fontId="19" fillId="0" borderId="63" xfId="2" applyNumberFormat="1" applyFont="1" applyBorder="1" applyAlignment="1">
      <alignment horizontal="center" vertical="center"/>
    </xf>
    <xf numFmtId="0" fontId="19" fillId="0" borderId="78" xfId="2" applyNumberFormat="1" applyFont="1" applyBorder="1">
      <alignment vertical="center"/>
    </xf>
    <xf numFmtId="0" fontId="19" fillId="3" borderId="78" xfId="2" applyNumberFormat="1" applyFont="1" applyFill="1" applyBorder="1">
      <alignment vertical="center"/>
    </xf>
    <xf numFmtId="0" fontId="19" fillId="0" borderId="65" xfId="2" applyNumberFormat="1" applyFont="1" applyBorder="1">
      <alignment vertical="center"/>
    </xf>
    <xf numFmtId="0" fontId="19" fillId="0" borderId="81" xfId="2" applyNumberFormat="1" applyFont="1" applyBorder="1" applyAlignment="1">
      <alignment horizontal="center" vertical="center"/>
    </xf>
    <xf numFmtId="0" fontId="19" fillId="0" borderId="83" xfId="2" applyNumberFormat="1" applyFont="1" applyBorder="1">
      <alignment vertical="center"/>
    </xf>
    <xf numFmtId="0" fontId="19" fillId="3" borderId="83" xfId="2" applyNumberFormat="1" applyFont="1" applyFill="1" applyBorder="1">
      <alignment vertical="center"/>
    </xf>
    <xf numFmtId="0" fontId="19" fillId="0" borderId="84" xfId="2" applyNumberFormat="1" applyFont="1" applyBorder="1">
      <alignment vertical="center"/>
    </xf>
    <xf numFmtId="0" fontId="19" fillId="0" borderId="63" xfId="2" applyNumberFormat="1" applyFont="1" applyBorder="1" applyAlignment="1">
      <alignment horizontal="center" vertical="center" wrapText="1"/>
    </xf>
    <xf numFmtId="0" fontId="19" fillId="0" borderId="66" xfId="2" applyNumberFormat="1" applyFont="1" applyBorder="1" applyAlignment="1">
      <alignment horizontal="center" vertical="center"/>
    </xf>
    <xf numFmtId="0" fontId="19" fillId="0" borderId="85" xfId="2" applyNumberFormat="1" applyFont="1" applyBorder="1" applyAlignment="1">
      <alignment horizontal="right" vertical="center" wrapText="1"/>
    </xf>
    <xf numFmtId="0" fontId="19" fillId="0" borderId="86" xfId="2" applyNumberFormat="1" applyFont="1" applyFill="1" applyBorder="1" applyAlignment="1">
      <alignment horizontal="center" vertical="center" wrapText="1"/>
    </xf>
    <xf numFmtId="0" fontId="19" fillId="0" borderId="68" xfId="2" applyNumberFormat="1" applyFont="1" applyBorder="1" applyAlignment="1">
      <alignment horizontal="center" vertical="center"/>
    </xf>
    <xf numFmtId="0" fontId="19" fillId="0" borderId="0" xfId="2" applyNumberFormat="1" applyFont="1" applyBorder="1" applyAlignment="1">
      <alignment vertical="center" wrapText="1"/>
    </xf>
    <xf numFmtId="0" fontId="19" fillId="0" borderId="17" xfId="2" applyNumberFormat="1" applyFont="1" applyBorder="1" applyAlignment="1">
      <alignment vertical="center" wrapText="1"/>
    </xf>
    <xf numFmtId="0" fontId="19" fillId="0" borderId="22" xfId="2" applyNumberFormat="1" applyFont="1" applyBorder="1" applyAlignment="1">
      <alignment vertical="center" wrapText="1"/>
    </xf>
    <xf numFmtId="0" fontId="19" fillId="0" borderId="18" xfId="2" applyNumberFormat="1" applyFont="1" applyBorder="1" applyAlignment="1">
      <alignment vertical="center" wrapText="1"/>
    </xf>
    <xf numFmtId="0" fontId="19" fillId="0" borderId="87" xfId="2" applyNumberFormat="1" applyFont="1" applyBorder="1" applyAlignment="1">
      <alignment vertical="center"/>
    </xf>
    <xf numFmtId="0" fontId="19" fillId="0" borderId="91" xfId="2" applyNumberFormat="1" applyFont="1" applyBorder="1" applyAlignment="1">
      <alignment vertical="center"/>
    </xf>
    <xf numFmtId="0" fontId="19" fillId="0" borderId="84" xfId="2" applyNumberFormat="1" applyFont="1" applyBorder="1" applyAlignment="1">
      <alignment vertical="center"/>
    </xf>
    <xf numFmtId="0" fontId="27" fillId="0" borderId="0" xfId="0" applyFont="1" applyAlignment="1">
      <alignment vertical="center"/>
    </xf>
    <xf numFmtId="0" fontId="21" fillId="0" borderId="0" xfId="0" applyFont="1" applyBorder="1" applyAlignment="1">
      <alignment vertical="center"/>
    </xf>
    <xf numFmtId="3" fontId="6" fillId="2" borderId="2" xfId="0" applyNumberFormat="1" applyFont="1" applyFill="1" applyBorder="1" applyAlignment="1" applyProtection="1">
      <alignment horizontal="center" vertical="center" shrinkToFit="1"/>
      <protection locked="0"/>
    </xf>
    <xf numFmtId="0" fontId="21" fillId="0" borderId="2" xfId="0" applyFont="1" applyBorder="1" applyAlignment="1">
      <alignment shrinkToFit="1"/>
    </xf>
    <xf numFmtId="0" fontId="21" fillId="0" borderId="3" xfId="0" applyFont="1" applyBorder="1" applyAlignment="1">
      <alignment shrinkToFit="1"/>
    </xf>
    <xf numFmtId="176" fontId="6" fillId="0" borderId="6" xfId="0" applyNumberFormat="1" applyFont="1" applyBorder="1" applyAlignment="1">
      <alignment horizontal="center" vertical="center" shrinkToFit="1"/>
    </xf>
    <xf numFmtId="3" fontId="6" fillId="2" borderId="0" xfId="0" applyNumberFormat="1" applyFont="1" applyFill="1" applyBorder="1" applyAlignment="1" applyProtection="1">
      <alignment horizontal="center" vertical="center" shrinkToFit="1"/>
      <protection locked="0"/>
    </xf>
    <xf numFmtId="0" fontId="21" fillId="0" borderId="0" xfId="0" applyFont="1" applyBorder="1" applyAlignment="1">
      <alignment shrinkToFit="1"/>
    </xf>
    <xf numFmtId="0" fontId="21" fillId="0" borderId="1" xfId="0" applyFont="1" applyBorder="1" applyAlignment="1">
      <alignment shrinkToFit="1"/>
    </xf>
    <xf numFmtId="0" fontId="21" fillId="0" borderId="8" xfId="0" applyFont="1" applyBorder="1" applyAlignment="1">
      <alignment shrinkToFit="1"/>
    </xf>
    <xf numFmtId="38" fontId="28" fillId="0" borderId="2" xfId="1" applyFont="1" applyBorder="1" applyAlignment="1">
      <alignment horizontal="center" vertical="center" shrinkToFit="1"/>
    </xf>
    <xf numFmtId="38" fontId="28" fillId="0" borderId="0" xfId="1" applyFont="1" applyBorder="1" applyAlignment="1">
      <alignment horizontal="center" vertical="center" shrinkToFit="1"/>
    </xf>
    <xf numFmtId="38" fontId="28" fillId="0" borderId="1" xfId="1" applyFont="1" applyFill="1" applyBorder="1" applyAlignment="1">
      <alignment horizontal="center" vertical="center" shrinkToFit="1"/>
    </xf>
    <xf numFmtId="38" fontId="28" fillId="0" borderId="2" xfId="1" applyFont="1" applyFill="1" applyBorder="1" applyAlignment="1">
      <alignment horizontal="center" vertical="center" shrinkToFit="1"/>
    </xf>
    <xf numFmtId="38" fontId="28" fillId="0" borderId="9" xfId="1" applyFont="1" applyFill="1" applyBorder="1" applyAlignment="1">
      <alignment horizontal="center" vertical="center" shrinkToFit="1"/>
    </xf>
    <xf numFmtId="38" fontId="28" fillId="0" borderId="0" xfId="1" applyFont="1" applyFill="1" applyBorder="1" applyAlignment="1">
      <alignment horizontal="center" vertical="center" shrinkToFit="1"/>
    </xf>
    <xf numFmtId="38" fontId="28" fillId="0" borderId="7" xfId="1" applyFont="1" applyFill="1" applyBorder="1" applyAlignment="1">
      <alignment vertical="center"/>
    </xf>
    <xf numFmtId="38" fontId="28" fillId="0" borderId="1" xfId="1" applyFont="1" applyFill="1" applyBorder="1" applyAlignment="1">
      <alignment vertical="center"/>
    </xf>
    <xf numFmtId="38" fontId="28" fillId="0" borderId="1" xfId="1" applyFont="1" applyFill="1" applyBorder="1" applyAlignment="1">
      <alignment horizontal="center" vertical="center"/>
    </xf>
    <xf numFmtId="178" fontId="28" fillId="0" borderId="1" xfId="0" applyNumberFormat="1" applyFont="1" applyFill="1" applyBorder="1" applyAlignment="1">
      <alignment vertical="center"/>
    </xf>
    <xf numFmtId="37" fontId="11" fillId="0" borderId="0" xfId="5" applyFont="1" applyFill="1" applyAlignment="1">
      <alignment vertical="center"/>
    </xf>
    <xf numFmtId="37" fontId="10" fillId="0" borderId="0" xfId="5" applyFont="1" applyFill="1" applyAlignment="1">
      <alignment vertical="center"/>
    </xf>
    <xf numFmtId="37" fontId="27" fillId="0" borderId="0" xfId="5" quotePrefix="1" applyFont="1" applyFill="1" applyBorder="1" applyAlignment="1" applyProtection="1">
      <alignment horizontal="left" vertical="center"/>
    </xf>
    <xf numFmtId="37" fontId="11" fillId="0" borderId="0" xfId="5" applyFont="1" applyFill="1" applyBorder="1" applyAlignment="1">
      <alignment vertical="center"/>
    </xf>
    <xf numFmtId="37" fontId="29" fillId="0" borderId="0" xfId="5" quotePrefix="1" applyFont="1" applyFill="1" applyBorder="1" applyAlignment="1">
      <alignment horizontal="right" vertical="center"/>
    </xf>
    <xf numFmtId="37" fontId="6" fillId="0" borderId="0" xfId="5" applyFont="1" applyFill="1" applyAlignment="1">
      <alignment vertical="top" wrapText="1"/>
    </xf>
    <xf numFmtId="37" fontId="6" fillId="0" borderId="0" xfId="5" applyFont="1" applyFill="1" applyAlignment="1">
      <alignment vertical="top"/>
    </xf>
    <xf numFmtId="37" fontId="11" fillId="0" borderId="0" xfId="5" quotePrefix="1" applyFont="1" applyFill="1" applyAlignment="1">
      <alignment horizontal="left" vertical="center"/>
    </xf>
    <xf numFmtId="37" fontId="11" fillId="0" borderId="0" xfId="5" applyFont="1" applyFill="1" applyAlignment="1" applyProtection="1">
      <alignment horizontal="center" vertical="center"/>
    </xf>
    <xf numFmtId="37" fontId="11" fillId="0" borderId="22" xfId="5" quotePrefix="1" applyFont="1" applyFill="1" applyBorder="1" applyAlignment="1" applyProtection="1">
      <alignment horizontal="right" vertical="center"/>
    </xf>
    <xf numFmtId="37" fontId="11" fillId="0" borderId="31" xfId="5" applyFont="1" applyFill="1" applyBorder="1" applyAlignment="1">
      <alignment vertical="center"/>
    </xf>
    <xf numFmtId="37" fontId="10" fillId="0" borderId="31" xfId="5" applyFont="1" applyFill="1" applyBorder="1" applyAlignment="1">
      <alignment vertical="center"/>
    </xf>
    <xf numFmtId="49" fontId="11" fillId="0" borderId="57" xfId="5" applyNumberFormat="1" applyFont="1" applyFill="1" applyBorder="1" applyAlignment="1">
      <alignment vertical="center"/>
    </xf>
    <xf numFmtId="49" fontId="11" fillId="0" borderId="60" xfId="5" applyNumberFormat="1" applyFont="1" applyFill="1" applyBorder="1" applyAlignment="1">
      <alignment vertical="center"/>
    </xf>
    <xf numFmtId="49" fontId="11" fillId="0" borderId="58" xfId="5" quotePrefix="1" applyNumberFormat="1" applyFont="1" applyFill="1" applyBorder="1" applyAlignment="1" applyProtection="1">
      <alignment horizontal="left" vertical="center"/>
    </xf>
    <xf numFmtId="49" fontId="30" fillId="3" borderId="59" xfId="5" quotePrefix="1" applyNumberFormat="1" applyFont="1" applyFill="1" applyBorder="1" applyAlignment="1" applyProtection="1">
      <alignment horizontal="right" vertical="center" shrinkToFit="1"/>
      <protection locked="0"/>
    </xf>
    <xf numFmtId="49" fontId="10" fillId="0" borderId="60" xfId="5" quotePrefix="1" applyNumberFormat="1" applyFont="1" applyFill="1" applyBorder="1" applyAlignment="1" applyProtection="1">
      <alignment horizontal="right" vertical="center" shrinkToFit="1"/>
      <protection locked="0"/>
    </xf>
    <xf numFmtId="49" fontId="11" fillId="0" borderId="59" xfId="5" applyNumberFormat="1" applyFont="1" applyFill="1" applyBorder="1" applyAlignment="1">
      <alignment vertical="center" shrinkToFit="1"/>
    </xf>
    <xf numFmtId="49" fontId="11" fillId="0" borderId="94" xfId="5" applyNumberFormat="1" applyFont="1" applyFill="1" applyBorder="1" applyAlignment="1">
      <alignment vertical="center" shrinkToFit="1"/>
    </xf>
    <xf numFmtId="49" fontId="11" fillId="0" borderId="30" xfId="5" quotePrefix="1" applyNumberFormat="1" applyFont="1" applyFill="1" applyBorder="1" applyAlignment="1" applyProtection="1">
      <alignment horizontal="left" vertical="center"/>
    </xf>
    <xf numFmtId="49" fontId="11" fillId="0" borderId="31" xfId="5" applyNumberFormat="1" applyFont="1" applyFill="1" applyBorder="1" applyAlignment="1">
      <alignment vertical="center"/>
    </xf>
    <xf numFmtId="49" fontId="11" fillId="0" borderId="32" xfId="5" applyNumberFormat="1" applyFont="1" applyFill="1" applyBorder="1" applyAlignment="1">
      <alignment vertical="center"/>
    </xf>
    <xf numFmtId="49" fontId="30" fillId="3" borderId="70" xfId="5" applyNumberFormat="1" applyFont="1" applyFill="1" applyBorder="1" applyAlignment="1" applyProtection="1">
      <alignment horizontal="right" vertical="center" shrinkToFit="1"/>
      <protection locked="0"/>
    </xf>
    <xf numFmtId="49" fontId="10" fillId="0" borderId="31" xfId="5" applyNumberFormat="1" applyFont="1" applyFill="1" applyBorder="1" applyAlignment="1" applyProtection="1">
      <alignment horizontal="right" vertical="center" shrinkToFit="1"/>
      <protection locked="0"/>
    </xf>
    <xf numFmtId="49" fontId="11" fillId="0" borderId="70" xfId="5" applyNumberFormat="1" applyFont="1" applyFill="1" applyBorder="1" applyAlignment="1" applyProtection="1">
      <alignment horizontal="center" vertical="center" shrinkToFit="1"/>
    </xf>
    <xf numFmtId="49" fontId="11" fillId="0" borderId="38" xfId="5" applyNumberFormat="1" applyFont="1" applyFill="1" applyBorder="1" applyAlignment="1" applyProtection="1">
      <alignment horizontal="center" vertical="center" shrinkToFit="1"/>
    </xf>
    <xf numFmtId="37" fontId="11" fillId="0" borderId="62" xfId="5" applyFont="1" applyFill="1" applyBorder="1" applyAlignment="1">
      <alignment vertical="center"/>
    </xf>
    <xf numFmtId="37" fontId="11" fillId="0" borderId="18" xfId="5" applyFont="1" applyFill="1" applyBorder="1" applyAlignment="1" applyProtection="1">
      <alignment horizontal="left" vertical="center"/>
    </xf>
    <xf numFmtId="49" fontId="6" fillId="0" borderId="30" xfId="5" applyNumberFormat="1" applyFont="1" applyFill="1" applyBorder="1" applyAlignment="1" applyProtection="1">
      <alignment vertical="center" shrinkToFit="1"/>
      <protection locked="0"/>
    </xf>
    <xf numFmtId="41" fontId="30" fillId="3" borderId="38" xfId="5" applyNumberFormat="1" applyFont="1" applyFill="1" applyBorder="1" applyAlignment="1" applyProtection="1">
      <alignment horizontal="right" vertical="center" shrinkToFit="1"/>
      <protection locked="0"/>
    </xf>
    <xf numFmtId="37" fontId="11" fillId="0" borderId="20" xfId="5" applyFont="1" applyFill="1" applyBorder="1" applyAlignment="1" applyProtection="1">
      <alignment horizontal="center" vertical="center"/>
    </xf>
    <xf numFmtId="37" fontId="11" fillId="0" borderId="70" xfId="5" applyFont="1" applyFill="1" applyBorder="1" applyAlignment="1">
      <alignment vertical="center"/>
    </xf>
    <xf numFmtId="37" fontId="11" fillId="0" borderId="33" xfId="5" applyFont="1" applyFill="1" applyBorder="1" applyAlignment="1" applyProtection="1">
      <alignment horizontal="center" vertical="center"/>
    </xf>
    <xf numFmtId="37" fontId="11" fillId="0" borderId="0" xfId="5" applyFont="1" applyFill="1" applyBorder="1" applyAlignment="1" applyProtection="1">
      <alignment vertical="center"/>
      <protection locked="0"/>
    </xf>
    <xf numFmtId="41" fontId="30" fillId="0" borderId="31" xfId="5" applyNumberFormat="1" applyFont="1" applyFill="1" applyBorder="1" applyAlignment="1" applyProtection="1">
      <alignment horizontal="right" vertical="center" shrinkToFit="1"/>
    </xf>
    <xf numFmtId="37" fontId="11" fillId="0" borderId="61" xfId="5" applyFont="1" applyFill="1" applyBorder="1" applyAlignment="1">
      <alignment vertical="center"/>
    </xf>
    <xf numFmtId="37" fontId="32" fillId="0" borderId="0" xfId="5" applyFont="1" applyFill="1" applyAlignment="1">
      <alignment vertical="center"/>
    </xf>
    <xf numFmtId="0" fontId="21" fillId="0" borderId="0" xfId="5" applyNumberFormat="1" applyFont="1" applyFill="1" applyProtection="1">
      <protection locked="0"/>
    </xf>
    <xf numFmtId="0" fontId="10" fillId="0" borderId="0" xfId="5" applyNumberFormat="1" applyFont="1" applyFill="1" applyProtection="1">
      <protection locked="0"/>
    </xf>
    <xf numFmtId="49" fontId="11" fillId="0" borderId="0" xfId="5" quotePrefix="1" applyNumberFormat="1" applyFont="1" applyBorder="1" applyAlignment="1" applyProtection="1">
      <alignment horizontal="right" vertical="center"/>
      <protection locked="0"/>
    </xf>
    <xf numFmtId="38" fontId="30" fillId="3" borderId="12" xfId="5" applyNumberFormat="1" applyFont="1" applyFill="1" applyBorder="1" applyAlignment="1" applyProtection="1">
      <alignment horizontal="center" vertical="center" shrinkToFit="1"/>
      <protection locked="0"/>
    </xf>
    <xf numFmtId="38" fontId="30" fillId="0" borderId="15" xfId="5" applyNumberFormat="1" applyFont="1" applyBorder="1" applyAlignment="1" applyProtection="1">
      <alignment horizontal="center" vertical="center" shrinkToFit="1"/>
    </xf>
    <xf numFmtId="38" fontId="30" fillId="0" borderId="14" xfId="5" applyNumberFormat="1" applyFont="1" applyBorder="1" applyAlignment="1" applyProtection="1">
      <alignment horizontal="center" vertical="center" shrinkToFit="1"/>
    </xf>
    <xf numFmtId="38" fontId="30" fillId="0" borderId="13" xfId="5" applyNumberFormat="1" applyFont="1" applyBorder="1" applyAlignment="1" applyProtection="1">
      <alignment horizontal="center" vertical="center" shrinkToFit="1"/>
    </xf>
    <xf numFmtId="38" fontId="33" fillId="0" borderId="21" xfId="5" applyNumberFormat="1" applyFont="1" applyBorder="1" applyAlignment="1" applyProtection="1">
      <alignment horizontal="right" shrinkToFit="1"/>
    </xf>
    <xf numFmtId="38" fontId="30" fillId="3" borderId="19" xfId="5" applyNumberFormat="1" applyFont="1" applyFill="1" applyBorder="1" applyAlignment="1" applyProtection="1">
      <alignment horizontal="center" vertical="center" shrinkToFit="1"/>
      <protection locked="0"/>
    </xf>
    <xf numFmtId="38" fontId="30" fillId="3" borderId="20" xfId="5" applyNumberFormat="1" applyFont="1" applyFill="1" applyBorder="1" applyAlignment="1" applyProtection="1">
      <alignment horizontal="center" vertical="center" shrinkToFit="1"/>
      <protection locked="0"/>
    </xf>
    <xf numFmtId="38" fontId="30" fillId="3" borderId="18" xfId="5" applyNumberFormat="1" applyFont="1" applyFill="1" applyBorder="1" applyAlignment="1" applyProtection="1">
      <alignment horizontal="center" vertical="center" shrinkToFit="1"/>
      <protection locked="0"/>
    </xf>
    <xf numFmtId="38" fontId="30" fillId="3" borderId="22" xfId="5" applyNumberFormat="1" applyFont="1" applyFill="1" applyBorder="1" applyAlignment="1" applyProtection="1">
      <alignment horizontal="center" vertical="center" shrinkToFit="1"/>
      <protection locked="0"/>
    </xf>
    <xf numFmtId="38" fontId="30" fillId="0" borderId="19" xfId="5" applyNumberFormat="1" applyFont="1" applyFill="1" applyBorder="1" applyAlignment="1" applyProtection="1">
      <alignment horizontal="center" vertical="center" shrinkToFit="1"/>
    </xf>
    <xf numFmtId="38" fontId="30" fillId="0" borderId="20" xfId="5" applyNumberFormat="1" applyFont="1" applyFill="1" applyBorder="1" applyAlignment="1" applyProtection="1">
      <alignment horizontal="center" vertical="center" shrinkToFit="1"/>
    </xf>
    <xf numFmtId="38" fontId="30" fillId="0" borderId="18" xfId="5" applyNumberFormat="1" applyFont="1" applyFill="1" applyBorder="1" applyAlignment="1" applyProtection="1">
      <alignment horizontal="center" vertical="center" shrinkToFit="1"/>
    </xf>
    <xf numFmtId="38" fontId="30" fillId="0" borderId="22" xfId="5" applyNumberFormat="1" applyFont="1" applyFill="1" applyBorder="1" applyAlignment="1" applyProtection="1">
      <alignment horizontal="center" vertical="center" shrinkToFit="1"/>
    </xf>
    <xf numFmtId="38" fontId="33" fillId="0" borderId="21" xfId="5" applyNumberFormat="1" applyFont="1" applyFill="1" applyBorder="1" applyAlignment="1" applyProtection="1">
      <alignment horizontal="right" shrinkToFit="1"/>
    </xf>
    <xf numFmtId="38" fontId="30" fillId="3" borderId="26" xfId="5" applyNumberFormat="1" applyFont="1" applyFill="1" applyBorder="1" applyAlignment="1" applyProtection="1">
      <alignment horizontal="center" vertical="center" shrinkToFit="1"/>
      <protection locked="0"/>
    </xf>
    <xf numFmtId="38" fontId="30" fillId="3" borderId="27" xfId="5" applyNumberFormat="1" applyFont="1" applyFill="1" applyBorder="1" applyAlignment="1" applyProtection="1">
      <alignment horizontal="center" vertical="center" shrinkToFit="1"/>
      <protection locked="0"/>
    </xf>
    <xf numFmtId="38" fontId="30" fillId="3" borderId="25" xfId="5" applyNumberFormat="1" applyFont="1" applyFill="1" applyBorder="1" applyAlignment="1" applyProtection="1">
      <alignment horizontal="center" vertical="center" shrinkToFit="1"/>
      <protection locked="0"/>
    </xf>
    <xf numFmtId="38" fontId="30" fillId="3" borderId="24" xfId="5" applyNumberFormat="1" applyFont="1" applyFill="1" applyBorder="1" applyAlignment="1" applyProtection="1">
      <alignment horizontal="center" vertical="center" shrinkToFit="1"/>
      <protection locked="0"/>
    </xf>
    <xf numFmtId="38" fontId="33" fillId="0" borderId="28" xfId="5" applyNumberFormat="1" applyFont="1" applyFill="1" applyBorder="1" applyAlignment="1" applyProtection="1">
      <alignment horizontal="right" shrinkToFit="1"/>
    </xf>
    <xf numFmtId="38" fontId="30" fillId="0" borderId="19" xfId="5" applyNumberFormat="1" applyFont="1" applyBorder="1" applyAlignment="1" applyProtection="1">
      <alignment horizontal="center" vertical="center" shrinkToFit="1"/>
    </xf>
    <xf numFmtId="38" fontId="30" fillId="0" borderId="20" xfId="5" applyNumberFormat="1" applyFont="1" applyBorder="1" applyAlignment="1" applyProtection="1">
      <alignment horizontal="center" vertical="center" shrinkToFit="1"/>
    </xf>
    <xf numFmtId="38" fontId="30" fillId="0" borderId="18" xfId="5" applyNumberFormat="1" applyFont="1" applyBorder="1" applyAlignment="1" applyProtection="1">
      <alignment horizontal="center" vertical="center" shrinkToFit="1"/>
    </xf>
    <xf numFmtId="38" fontId="30" fillId="0" borderId="22" xfId="5" applyNumberFormat="1" applyFont="1" applyBorder="1" applyAlignment="1" applyProtection="1">
      <alignment horizontal="center" vertical="center" shrinkToFit="1"/>
    </xf>
    <xf numFmtId="38" fontId="30" fillId="0" borderId="26" xfId="5" applyNumberFormat="1" applyFont="1" applyBorder="1" applyAlignment="1" applyProtection="1">
      <alignment horizontal="center" vertical="center" shrinkToFit="1"/>
    </xf>
    <xf numFmtId="38" fontId="30" fillId="0" borderId="27" xfId="5" applyNumberFormat="1" applyFont="1" applyBorder="1" applyAlignment="1" applyProtection="1">
      <alignment horizontal="center" vertical="center" shrinkToFit="1"/>
    </xf>
    <xf numFmtId="38" fontId="30" fillId="0" borderId="25" xfId="5" applyNumberFormat="1" applyFont="1" applyBorder="1" applyAlignment="1" applyProtection="1">
      <alignment horizontal="center" vertical="center" shrinkToFit="1"/>
    </xf>
    <xf numFmtId="38" fontId="30" fillId="0" borderId="24" xfId="5" applyNumberFormat="1" applyFont="1" applyBorder="1" applyAlignment="1" applyProtection="1">
      <alignment horizontal="center" vertical="center" shrinkToFit="1"/>
    </xf>
    <xf numFmtId="182" fontId="33" fillId="0" borderId="29" xfId="5" applyNumberFormat="1" applyFont="1" applyBorder="1" applyAlignment="1" applyProtection="1">
      <alignment horizontal="right" shrinkToFit="1"/>
    </xf>
    <xf numFmtId="38" fontId="30" fillId="0" borderId="30" xfId="5" applyNumberFormat="1" applyFont="1" applyBorder="1" applyAlignment="1" applyProtection="1">
      <alignment horizontal="center" vertical="center" shrinkToFit="1"/>
    </xf>
    <xf numFmtId="38" fontId="30" fillId="0" borderId="33" xfId="5" applyNumberFormat="1" applyFont="1" applyBorder="1" applyAlignment="1" applyProtection="1">
      <alignment horizontal="center" vertical="center" shrinkToFit="1"/>
    </xf>
    <xf numFmtId="38" fontId="30" fillId="0" borderId="32" xfId="5" applyNumberFormat="1" applyFont="1" applyBorder="1" applyAlignment="1" applyProtection="1">
      <alignment horizontal="center" vertical="center" shrinkToFit="1"/>
    </xf>
    <xf numFmtId="38" fontId="30" fillId="0" borderId="31" xfId="5" applyNumberFormat="1" applyFont="1" applyBorder="1" applyAlignment="1" applyProtection="1">
      <alignment horizontal="center" vertical="center" shrinkToFit="1"/>
    </xf>
    <xf numFmtId="38" fontId="33" fillId="0" borderId="34" xfId="5" applyNumberFormat="1" applyFont="1" applyFill="1" applyBorder="1" applyAlignment="1" applyProtection="1">
      <alignment horizontal="right" shrinkToFit="1"/>
    </xf>
    <xf numFmtId="38" fontId="30" fillId="0" borderId="0" xfId="5" applyNumberFormat="1" applyFont="1" applyBorder="1" applyAlignment="1" applyProtection="1">
      <alignment shrinkToFit="1"/>
    </xf>
    <xf numFmtId="38" fontId="33" fillId="0" borderId="0" xfId="5" applyNumberFormat="1" applyFont="1" applyFill="1" applyBorder="1" applyAlignment="1" applyProtection="1">
      <alignment horizontal="right" shrinkToFit="1"/>
    </xf>
    <xf numFmtId="38" fontId="33" fillId="0" borderId="0" xfId="5" applyNumberFormat="1" applyFont="1" applyFill="1" applyBorder="1" applyAlignment="1" applyProtection="1">
      <alignment horizontal="left" vertical="top" wrapText="1"/>
    </xf>
    <xf numFmtId="49" fontId="11" fillId="0" borderId="0" xfId="5" applyNumberFormat="1" applyFont="1" applyBorder="1" applyAlignment="1" applyProtection="1">
      <alignment horizontal="left" vertical="top" wrapText="1"/>
      <protection locked="0"/>
    </xf>
    <xf numFmtId="49" fontId="11" fillId="0" borderId="0" xfId="5" applyNumberFormat="1" applyFont="1" applyAlignment="1" applyProtection="1">
      <alignment horizontal="left" vertical="top" wrapText="1"/>
      <protection locked="0"/>
    </xf>
    <xf numFmtId="49" fontId="11" fillId="0" borderId="0" xfId="5" applyNumberFormat="1" applyFont="1" applyBorder="1" applyAlignment="1" applyProtection="1">
      <alignment horizontal="center" vertical="center" shrinkToFit="1"/>
      <protection locked="0"/>
    </xf>
    <xf numFmtId="49" fontId="12" fillId="0" borderId="0" xfId="5" applyNumberFormat="1" applyFont="1" applyBorder="1" applyAlignment="1" applyProtection="1">
      <alignment horizontal="right" vertical="center" shrinkToFit="1"/>
      <protection locked="0"/>
    </xf>
    <xf numFmtId="49" fontId="12" fillId="0" borderId="0" xfId="5" applyNumberFormat="1" applyFont="1" applyBorder="1" applyAlignment="1" applyProtection="1">
      <alignment horizontal="left" vertical="top" wrapText="1"/>
      <protection locked="0"/>
    </xf>
    <xf numFmtId="38" fontId="30" fillId="3" borderId="35" xfId="5" applyNumberFormat="1" applyFont="1" applyFill="1" applyBorder="1" applyAlignment="1" applyProtection="1">
      <alignment horizontal="center" vertical="center" shrinkToFit="1"/>
      <protection locked="0"/>
    </xf>
    <xf numFmtId="38" fontId="30" fillId="3" borderId="14" xfId="5" applyNumberFormat="1" applyFont="1" applyFill="1" applyBorder="1" applyAlignment="1" applyProtection="1">
      <alignment horizontal="center" vertical="center" shrinkToFit="1"/>
      <protection locked="0"/>
    </xf>
    <xf numFmtId="38" fontId="30" fillId="3" borderId="13" xfId="5" applyNumberFormat="1" applyFont="1" applyFill="1" applyBorder="1" applyAlignment="1" applyProtection="1">
      <alignment horizontal="center" vertical="center" shrinkToFit="1"/>
      <protection locked="0"/>
    </xf>
    <xf numFmtId="38" fontId="30" fillId="3" borderId="15" xfId="5" applyNumberFormat="1" applyFont="1" applyFill="1" applyBorder="1" applyAlignment="1" applyProtection="1">
      <alignment horizontal="center" vertical="center" shrinkToFit="1"/>
      <protection locked="0"/>
    </xf>
    <xf numFmtId="38" fontId="33" fillId="0" borderId="36" xfId="5" applyNumberFormat="1" applyFont="1" applyFill="1" applyBorder="1" applyAlignment="1" applyProtection="1">
      <alignment horizontal="right" vertical="center" shrinkToFit="1"/>
    </xf>
    <xf numFmtId="38" fontId="30" fillId="3" borderId="37" xfId="5" applyNumberFormat="1" applyFont="1" applyFill="1" applyBorder="1" applyAlignment="1" applyProtection="1">
      <alignment horizontal="center" vertical="center" shrinkToFit="1"/>
      <protection locked="0"/>
    </xf>
    <xf numFmtId="38" fontId="30" fillId="3" borderId="32" xfId="5" applyNumberFormat="1" applyFont="1" applyFill="1" applyBorder="1" applyAlignment="1" applyProtection="1">
      <alignment horizontal="center" vertical="center" shrinkToFit="1"/>
      <protection locked="0"/>
    </xf>
    <xf numFmtId="38" fontId="30" fillId="3" borderId="31" xfId="5" applyNumberFormat="1" applyFont="1" applyFill="1" applyBorder="1" applyAlignment="1" applyProtection="1">
      <alignment horizontal="center" vertical="center" shrinkToFit="1"/>
      <protection locked="0"/>
    </xf>
    <xf numFmtId="38" fontId="30" fillId="3" borderId="33" xfId="5" applyNumberFormat="1" applyFont="1" applyFill="1" applyBorder="1" applyAlignment="1" applyProtection="1">
      <alignment horizontal="center" vertical="center" shrinkToFit="1"/>
      <protection locked="0"/>
    </xf>
    <xf numFmtId="38" fontId="33" fillId="0" borderId="38" xfId="5" applyNumberFormat="1" applyFont="1" applyFill="1" applyBorder="1" applyAlignment="1" applyProtection="1">
      <alignment horizontal="right" vertical="center" shrinkToFit="1"/>
    </xf>
    <xf numFmtId="49" fontId="11" fillId="0" borderId="0" xfId="5" quotePrefix="1" applyNumberFormat="1" applyFont="1" applyFill="1" applyBorder="1" applyAlignment="1" applyProtection="1">
      <alignment vertical="center"/>
      <protection locked="0"/>
    </xf>
    <xf numFmtId="49" fontId="11" fillId="0" borderId="0" xfId="5" applyNumberFormat="1" applyFont="1" applyFill="1" applyBorder="1" applyAlignment="1" applyProtection="1">
      <alignment vertical="center"/>
      <protection locked="0"/>
    </xf>
    <xf numFmtId="49" fontId="11" fillId="0" borderId="0" xfId="5" applyNumberFormat="1" applyFont="1" applyFill="1" applyBorder="1" applyAlignment="1" applyProtection="1">
      <alignment horizontal="right" vertical="center"/>
      <protection locked="0"/>
    </xf>
    <xf numFmtId="38" fontId="30" fillId="0" borderId="0" xfId="5" applyNumberFormat="1" applyFont="1" applyFill="1" applyBorder="1" applyAlignment="1" applyProtection="1">
      <alignment vertical="center"/>
      <protection locked="0"/>
    </xf>
    <xf numFmtId="38" fontId="30" fillId="0" borderId="0" xfId="5" applyNumberFormat="1" applyFont="1" applyFill="1" applyBorder="1" applyAlignment="1" applyProtection="1">
      <alignment horizontal="right" vertical="center"/>
    </xf>
    <xf numFmtId="38" fontId="30" fillId="0" borderId="0" xfId="5" applyNumberFormat="1" applyFont="1" applyFill="1" applyBorder="1" applyAlignment="1" applyProtection="1">
      <alignment horizontal="left" vertical="top" wrapText="1"/>
    </xf>
    <xf numFmtId="49" fontId="11" fillId="0" borderId="0" xfId="5" applyNumberFormat="1" applyFont="1" applyBorder="1" applyAlignment="1" applyProtection="1">
      <alignment horizontal="right" vertical="center"/>
      <protection locked="0"/>
    </xf>
    <xf numFmtId="37" fontId="11" fillId="0" borderId="0" xfId="5" applyFont="1" applyFill="1" applyAlignment="1">
      <alignment vertical="top"/>
    </xf>
    <xf numFmtId="49" fontId="21" fillId="0" borderId="0" xfId="2" applyNumberFormat="1" applyFont="1">
      <alignment vertical="center"/>
    </xf>
    <xf numFmtId="49" fontId="21" fillId="0" borderId="22" xfId="2" applyNumberFormat="1" applyFont="1" applyBorder="1" applyAlignment="1">
      <alignment vertical="center"/>
    </xf>
    <xf numFmtId="49" fontId="21" fillId="0" borderId="0" xfId="2" applyNumberFormat="1" applyFont="1" applyAlignment="1">
      <alignment horizontal="right" vertical="center"/>
    </xf>
    <xf numFmtId="49" fontId="21" fillId="0" borderId="78" xfId="2" applyNumberFormat="1" applyFont="1" applyBorder="1">
      <alignment vertical="center"/>
    </xf>
    <xf numFmtId="49" fontId="21" fillId="0" borderId="65" xfId="2" applyNumberFormat="1" applyFont="1" applyBorder="1">
      <alignment vertical="center"/>
    </xf>
    <xf numFmtId="49" fontId="21" fillId="0" borderId="83" xfId="2" applyNumberFormat="1" applyFont="1" applyBorder="1">
      <alignment vertical="center"/>
    </xf>
    <xf numFmtId="49" fontId="21" fillId="0" borderId="84" xfId="2" applyNumberFormat="1" applyFont="1" applyBorder="1">
      <alignment vertical="center"/>
    </xf>
    <xf numFmtId="49" fontId="21" fillId="0" borderId="85" xfId="2" applyNumberFormat="1" applyFont="1" applyBorder="1" applyAlignment="1">
      <alignment horizontal="right" vertical="center" wrapText="1"/>
    </xf>
    <xf numFmtId="49" fontId="21" fillId="0" borderId="0" xfId="2" applyNumberFormat="1" applyFont="1" applyBorder="1" applyAlignment="1">
      <alignment vertical="center" wrapText="1"/>
    </xf>
    <xf numFmtId="49" fontId="21" fillId="0" borderId="17" xfId="2" applyNumberFormat="1" applyFont="1" applyBorder="1" applyAlignment="1">
      <alignment vertical="center" wrapText="1"/>
    </xf>
    <xf numFmtId="0" fontId="21" fillId="0" borderId="87" xfId="2" applyFont="1" applyBorder="1" applyAlignment="1">
      <alignment vertical="center"/>
    </xf>
    <xf numFmtId="0" fontId="21" fillId="0" borderId="91" xfId="2" applyFont="1" applyBorder="1" applyAlignment="1">
      <alignment vertical="center"/>
    </xf>
    <xf numFmtId="0" fontId="21" fillId="0" borderId="84" xfId="2" applyFont="1" applyBorder="1" applyAlignment="1">
      <alignment vertical="center"/>
    </xf>
    <xf numFmtId="0" fontId="25" fillId="0" borderId="0" xfId="2" applyNumberFormat="1" applyFont="1" applyAlignment="1">
      <alignment horizontal="center" vertical="center"/>
    </xf>
    <xf numFmtId="0" fontId="19" fillId="0" borderId="68" xfId="2" applyNumberFormat="1" applyFont="1" applyBorder="1" applyAlignment="1">
      <alignment horizontal="center" vertical="center" wrapText="1"/>
    </xf>
    <xf numFmtId="0" fontId="19" fillId="3" borderId="68" xfId="2" applyNumberFormat="1" applyFont="1" applyFill="1" applyBorder="1" applyAlignment="1">
      <alignment horizontal="left" vertical="center" wrapText="1"/>
    </xf>
    <xf numFmtId="0" fontId="19" fillId="3" borderId="79" xfId="2" applyNumberFormat="1" applyFont="1" applyFill="1" applyBorder="1" applyAlignment="1">
      <alignment horizontal="center" vertical="center"/>
    </xf>
    <xf numFmtId="0" fontId="19" fillId="3" borderId="80" xfId="2" applyNumberFormat="1" applyFont="1" applyFill="1" applyBorder="1" applyAlignment="1">
      <alignment horizontal="center" vertical="center"/>
    </xf>
    <xf numFmtId="0" fontId="19" fillId="3" borderId="82" xfId="2" applyNumberFormat="1" applyFont="1" applyFill="1" applyBorder="1" applyAlignment="1">
      <alignment horizontal="center" vertical="center"/>
    </xf>
    <xf numFmtId="0" fontId="19" fillId="3" borderId="83" xfId="2" applyNumberFormat="1" applyFont="1" applyFill="1" applyBorder="1" applyAlignment="1">
      <alignment horizontal="center" vertical="center"/>
    </xf>
    <xf numFmtId="0" fontId="26" fillId="3" borderId="22" xfId="2" applyNumberFormat="1" applyFont="1" applyFill="1" applyBorder="1" applyAlignment="1">
      <alignment horizontal="center" vertical="center"/>
    </xf>
    <xf numFmtId="0" fontId="19" fillId="0" borderId="63" xfId="2" applyNumberFormat="1" applyFont="1" applyBorder="1" applyAlignment="1">
      <alignment horizontal="center" vertical="center" wrapText="1"/>
    </xf>
    <xf numFmtId="0" fontId="19" fillId="0" borderId="20" xfId="2" applyNumberFormat="1" applyFont="1" applyBorder="1" applyAlignment="1">
      <alignment horizontal="center" vertical="center" wrapText="1"/>
    </xf>
    <xf numFmtId="0" fontId="19" fillId="3" borderId="64" xfId="2" applyNumberFormat="1" applyFont="1" applyFill="1" applyBorder="1" applyAlignment="1">
      <alignment horizontal="left" vertical="top" wrapText="1"/>
    </xf>
    <xf numFmtId="0" fontId="19" fillId="3" borderId="78" xfId="2" applyNumberFormat="1" applyFont="1" applyFill="1" applyBorder="1" applyAlignment="1">
      <alignment horizontal="left" vertical="top"/>
    </xf>
    <xf numFmtId="0" fontId="19" fillId="3" borderId="65" xfId="2" applyNumberFormat="1" applyFont="1" applyFill="1" applyBorder="1" applyAlignment="1">
      <alignment horizontal="left" vertical="top"/>
    </xf>
    <xf numFmtId="0" fontId="19" fillId="3" borderId="67" xfId="2" applyNumberFormat="1" applyFont="1" applyFill="1" applyBorder="1" applyAlignment="1">
      <alignment horizontal="left" vertical="top"/>
    </xf>
    <xf numFmtId="0" fontId="19" fillId="3" borderId="22" xfId="2" applyNumberFormat="1" applyFont="1" applyFill="1" applyBorder="1" applyAlignment="1">
      <alignment horizontal="left" vertical="top"/>
    </xf>
    <xf numFmtId="0" fontId="19" fillId="3" borderId="18" xfId="2" applyNumberFormat="1" applyFont="1" applyFill="1" applyBorder="1" applyAlignment="1">
      <alignment horizontal="left" vertical="top"/>
    </xf>
    <xf numFmtId="0" fontId="19" fillId="0" borderId="63" xfId="2" applyNumberFormat="1" applyFont="1" applyBorder="1" applyAlignment="1">
      <alignment horizontal="center" vertical="center"/>
    </xf>
    <xf numFmtId="0" fontId="19" fillId="0" borderId="66" xfId="2" applyNumberFormat="1" applyFont="1" applyBorder="1" applyAlignment="1">
      <alignment horizontal="center" vertical="center"/>
    </xf>
    <xf numFmtId="0" fontId="19" fillId="0" borderId="20" xfId="2" applyNumberFormat="1" applyFont="1" applyBorder="1" applyAlignment="1">
      <alignment horizontal="center" vertical="center"/>
    </xf>
    <xf numFmtId="0" fontId="19" fillId="3" borderId="64" xfId="2" applyNumberFormat="1" applyFont="1" applyFill="1" applyBorder="1" applyAlignment="1">
      <alignment horizontal="left" vertical="center" wrapText="1"/>
    </xf>
    <xf numFmtId="0" fontId="19" fillId="3" borderId="78" xfId="2" applyNumberFormat="1" applyFont="1" applyFill="1" applyBorder="1" applyAlignment="1">
      <alignment horizontal="left" vertical="center" wrapText="1"/>
    </xf>
    <xf numFmtId="0" fontId="19" fillId="3" borderId="65" xfId="2" applyNumberFormat="1" applyFont="1" applyFill="1" applyBorder="1" applyAlignment="1">
      <alignment horizontal="left" vertical="center" wrapText="1"/>
    </xf>
    <xf numFmtId="0" fontId="19" fillId="3" borderId="78" xfId="2" applyNumberFormat="1" applyFont="1" applyFill="1" applyBorder="1" applyAlignment="1">
      <alignment horizontal="left" vertical="top" wrapText="1"/>
    </xf>
    <xf numFmtId="0" fontId="19" fillId="3" borderId="65" xfId="2" applyNumberFormat="1" applyFont="1" applyFill="1" applyBorder="1" applyAlignment="1">
      <alignment horizontal="left" vertical="top" wrapText="1"/>
    </xf>
    <xf numFmtId="0" fontId="19" fillId="3" borderId="62" xfId="2" applyNumberFormat="1" applyFont="1" applyFill="1" applyBorder="1" applyAlignment="1">
      <alignment horizontal="left" vertical="top" wrapText="1"/>
    </xf>
    <xf numFmtId="0" fontId="19" fillId="3" borderId="0" xfId="2" applyNumberFormat="1" applyFont="1" applyFill="1" applyBorder="1" applyAlignment="1">
      <alignment horizontal="left" vertical="top" wrapText="1"/>
    </xf>
    <xf numFmtId="0" fontId="19" fillId="3" borderId="17" xfId="2" applyNumberFormat="1" applyFont="1" applyFill="1" applyBorder="1" applyAlignment="1">
      <alignment horizontal="left" vertical="top" wrapText="1"/>
    </xf>
    <xf numFmtId="0" fontId="19" fillId="3" borderId="67" xfId="2" applyNumberFormat="1" applyFont="1" applyFill="1" applyBorder="1" applyAlignment="1">
      <alignment horizontal="left" vertical="top" wrapText="1"/>
    </xf>
    <xf numFmtId="0" fontId="19" fillId="3" borderId="22" xfId="2" applyNumberFormat="1" applyFont="1" applyFill="1" applyBorder="1" applyAlignment="1">
      <alignment horizontal="left" vertical="top" wrapText="1"/>
    </xf>
    <xf numFmtId="0" fontId="19" fillId="3" borderId="18" xfId="2" applyNumberFormat="1" applyFont="1" applyFill="1" applyBorder="1" applyAlignment="1">
      <alignment horizontal="left" vertical="top" wrapText="1"/>
    </xf>
    <xf numFmtId="49" fontId="19" fillId="3" borderId="86" xfId="2" applyNumberFormat="1" applyFont="1" applyFill="1" applyBorder="1" applyAlignment="1">
      <alignment horizontal="center" vertical="center" wrapText="1"/>
    </xf>
    <xf numFmtId="49" fontId="19" fillId="3" borderId="86" xfId="2" applyNumberFormat="1" applyFont="1" applyFill="1" applyBorder="1" applyAlignment="1">
      <alignment vertical="center" wrapText="1"/>
    </xf>
    <xf numFmtId="49" fontId="19" fillId="3" borderId="74" xfId="2" applyNumberFormat="1" applyFont="1" applyFill="1" applyBorder="1" applyAlignment="1">
      <alignment vertical="center" wrapText="1"/>
    </xf>
    <xf numFmtId="0" fontId="19" fillId="0" borderId="78" xfId="2" applyNumberFormat="1" applyFont="1" applyBorder="1" applyAlignment="1">
      <alignment vertical="center"/>
    </xf>
    <xf numFmtId="0" fontId="19" fillId="0" borderId="65" xfId="2" applyNumberFormat="1" applyFont="1" applyBorder="1" applyAlignment="1">
      <alignment vertical="center"/>
    </xf>
    <xf numFmtId="0" fontId="19" fillId="0" borderId="22" xfId="2" applyNumberFormat="1" applyFont="1" applyBorder="1" applyAlignment="1">
      <alignment vertical="center"/>
    </xf>
    <xf numFmtId="0" fontId="19" fillId="0" borderId="18" xfId="2" applyNumberFormat="1" applyFont="1" applyBorder="1" applyAlignment="1">
      <alignment vertical="center"/>
    </xf>
    <xf numFmtId="0" fontId="19" fillId="0" borderId="67" xfId="2" applyNumberFormat="1" applyFont="1" applyBorder="1" applyAlignment="1">
      <alignment vertical="center" wrapText="1"/>
    </xf>
    <xf numFmtId="0" fontId="19" fillId="0" borderId="22" xfId="2" applyNumberFormat="1" applyFont="1" applyBorder="1" applyAlignment="1">
      <alignment vertical="center" wrapText="1"/>
    </xf>
    <xf numFmtId="0" fontId="19" fillId="3" borderId="0" xfId="2" applyNumberFormat="1" applyFont="1" applyFill="1" applyBorder="1" applyAlignment="1">
      <alignment vertical="center" wrapText="1"/>
    </xf>
    <xf numFmtId="0" fontId="19" fillId="3" borderId="64" xfId="2" applyNumberFormat="1" applyFont="1" applyFill="1" applyBorder="1" applyAlignment="1">
      <alignment horizontal="left" vertical="center"/>
    </xf>
    <xf numFmtId="0" fontId="19" fillId="3" borderId="78" xfId="2" applyNumberFormat="1" applyFont="1" applyFill="1" applyBorder="1" applyAlignment="1">
      <alignment horizontal="left" vertical="center"/>
    </xf>
    <xf numFmtId="0" fontId="19" fillId="3" borderId="65" xfId="2" applyNumberFormat="1" applyFont="1" applyFill="1" applyBorder="1" applyAlignment="1">
      <alignment horizontal="left" vertical="center"/>
    </xf>
    <xf numFmtId="0" fontId="19" fillId="0" borderId="64" xfId="2" applyNumberFormat="1" applyFont="1" applyBorder="1" applyAlignment="1">
      <alignment vertical="center" wrapText="1"/>
    </xf>
    <xf numFmtId="0" fontId="19" fillId="0" borderId="78" xfId="2" applyNumberFormat="1" applyFont="1" applyBorder="1" applyAlignment="1">
      <alignment vertical="center" wrapText="1"/>
    </xf>
    <xf numFmtId="0" fontId="19" fillId="3" borderId="78" xfId="2" applyNumberFormat="1" applyFont="1" applyFill="1" applyBorder="1" applyAlignment="1">
      <alignment vertical="center" wrapText="1"/>
    </xf>
    <xf numFmtId="0" fontId="19" fillId="3" borderId="64" xfId="2" applyNumberFormat="1" applyFont="1" applyFill="1" applyBorder="1" applyAlignment="1">
      <alignment horizontal="center" vertical="center"/>
    </xf>
    <xf numFmtId="0" fontId="19" fillId="3" borderId="78" xfId="2" applyNumberFormat="1" applyFont="1" applyFill="1" applyBorder="1" applyAlignment="1">
      <alignment horizontal="center" vertical="center"/>
    </xf>
    <xf numFmtId="0" fontId="19" fillId="3" borderId="67" xfId="2" applyNumberFormat="1" applyFont="1" applyFill="1" applyBorder="1" applyAlignment="1">
      <alignment horizontal="center" vertical="center"/>
    </xf>
    <xf numFmtId="0" fontId="19" fillId="3" borderId="22" xfId="2" applyNumberFormat="1" applyFont="1" applyFill="1" applyBorder="1" applyAlignment="1">
      <alignment horizontal="center" vertical="center"/>
    </xf>
    <xf numFmtId="0" fontId="19" fillId="0" borderId="68" xfId="2" applyNumberFormat="1" applyFont="1" applyBorder="1" applyAlignment="1">
      <alignment horizontal="center" vertical="center"/>
    </xf>
    <xf numFmtId="0" fontId="19" fillId="3" borderId="79" xfId="2" applyNumberFormat="1" applyFont="1" applyFill="1" applyBorder="1" applyAlignment="1">
      <alignment horizontal="left" vertical="center" shrinkToFit="1"/>
    </xf>
    <xf numFmtId="0" fontId="19" fillId="3" borderId="80" xfId="2" applyNumberFormat="1" applyFont="1" applyFill="1" applyBorder="1" applyAlignment="1">
      <alignment horizontal="left" vertical="center" shrinkToFit="1"/>
    </xf>
    <xf numFmtId="0" fontId="19" fillId="3" borderId="87" xfId="2" applyNumberFormat="1" applyFont="1" applyFill="1" applyBorder="1" applyAlignment="1">
      <alignment horizontal="left" vertical="center" shrinkToFit="1"/>
    </xf>
    <xf numFmtId="0" fontId="19" fillId="3" borderId="88" xfId="2" applyNumberFormat="1" applyFont="1" applyFill="1" applyBorder="1" applyAlignment="1">
      <alignment horizontal="left" vertical="center" shrinkToFit="1"/>
    </xf>
    <xf numFmtId="0" fontId="19" fillId="0" borderId="85" xfId="2" applyNumberFormat="1" applyFont="1" applyBorder="1" applyAlignment="1">
      <alignment horizontal="center" vertical="center"/>
    </xf>
    <xf numFmtId="0" fontId="19" fillId="0" borderId="86" xfId="2" applyNumberFormat="1" applyFont="1" applyBorder="1" applyAlignment="1">
      <alignment horizontal="center" vertical="center"/>
    </xf>
    <xf numFmtId="0" fontId="19" fillId="0" borderId="74" xfId="2" applyNumberFormat="1" applyFont="1" applyBorder="1" applyAlignment="1">
      <alignment horizontal="center" vertical="center"/>
    </xf>
    <xf numFmtId="0" fontId="19" fillId="3" borderId="89" xfId="2" applyNumberFormat="1" applyFont="1" applyFill="1" applyBorder="1" applyAlignment="1">
      <alignment horizontal="left" vertical="center" shrinkToFit="1"/>
    </xf>
    <xf numFmtId="0" fontId="19" fillId="3" borderId="90" xfId="2" applyNumberFormat="1" applyFont="1" applyFill="1" applyBorder="1" applyAlignment="1">
      <alignment horizontal="left" vertical="center" shrinkToFit="1"/>
    </xf>
    <xf numFmtId="0" fontId="19" fillId="3" borderId="91" xfId="2" applyNumberFormat="1" applyFont="1" applyFill="1" applyBorder="1" applyAlignment="1">
      <alignment horizontal="left" vertical="center" shrinkToFit="1"/>
    </xf>
    <xf numFmtId="0" fontId="19" fillId="3" borderId="89" xfId="2" applyNumberFormat="1" applyFont="1" applyFill="1" applyBorder="1" applyAlignment="1">
      <alignment horizontal="center" vertical="center"/>
    </xf>
    <xf numFmtId="0" fontId="19" fillId="3" borderId="90" xfId="2" applyNumberFormat="1" applyFont="1" applyFill="1" applyBorder="1" applyAlignment="1">
      <alignment horizontal="center" vertical="center"/>
    </xf>
    <xf numFmtId="0" fontId="19" fillId="3" borderId="92" xfId="2" applyNumberFormat="1" applyFont="1" applyFill="1" applyBorder="1" applyAlignment="1">
      <alignment horizontal="left" vertical="center" shrinkToFit="1"/>
    </xf>
    <xf numFmtId="0" fontId="21" fillId="0" borderId="63" xfId="2" applyNumberFormat="1" applyFont="1" applyBorder="1" applyAlignment="1">
      <alignment horizontal="left" vertical="center" wrapText="1"/>
    </xf>
    <xf numFmtId="0" fontId="21" fillId="0" borderId="66" xfId="2" applyNumberFormat="1" applyFont="1" applyBorder="1" applyAlignment="1">
      <alignment horizontal="left" vertical="center"/>
    </xf>
    <xf numFmtId="0" fontId="21" fillId="0" borderId="20" xfId="2" applyNumberFormat="1" applyFont="1" applyBorder="1" applyAlignment="1">
      <alignment horizontal="left" vertical="center"/>
    </xf>
    <xf numFmtId="0" fontId="21" fillId="3" borderId="64" xfId="2" applyNumberFormat="1" applyFont="1" applyFill="1" applyBorder="1" applyAlignment="1">
      <alignment horizontal="left" vertical="top" wrapText="1"/>
    </xf>
    <xf numFmtId="0" fontId="21" fillId="3" borderId="78" xfId="2" applyNumberFormat="1" applyFont="1" applyFill="1" applyBorder="1" applyAlignment="1">
      <alignment horizontal="left" vertical="top" wrapText="1"/>
    </xf>
    <xf numFmtId="0" fontId="21" fillId="3" borderId="65" xfId="2" applyNumberFormat="1" applyFont="1" applyFill="1" applyBorder="1" applyAlignment="1">
      <alignment horizontal="left" vertical="top" wrapText="1"/>
    </xf>
    <xf numFmtId="0" fontId="21" fillId="3" borderId="62" xfId="2" applyNumberFormat="1" applyFont="1" applyFill="1" applyBorder="1" applyAlignment="1">
      <alignment horizontal="left" vertical="top" wrapText="1"/>
    </xf>
    <xf numFmtId="0" fontId="21" fillId="3" borderId="0" xfId="2" applyNumberFormat="1" applyFont="1" applyFill="1" applyBorder="1" applyAlignment="1">
      <alignment horizontal="left" vertical="top" wrapText="1"/>
    </xf>
    <xf numFmtId="0" fontId="21" fillId="3" borderId="17" xfId="2" applyNumberFormat="1" applyFont="1" applyFill="1" applyBorder="1" applyAlignment="1">
      <alignment horizontal="left" vertical="top" wrapText="1"/>
    </xf>
    <xf numFmtId="0" fontId="21" fillId="3" borderId="67" xfId="2" applyNumberFormat="1" applyFont="1" applyFill="1" applyBorder="1" applyAlignment="1">
      <alignment horizontal="left" vertical="top" wrapText="1"/>
    </xf>
    <xf numFmtId="0" fontId="21" fillId="3" borderId="22" xfId="2" applyNumberFormat="1" applyFont="1" applyFill="1" applyBorder="1" applyAlignment="1">
      <alignment horizontal="left" vertical="top" wrapText="1"/>
    </xf>
    <xf numFmtId="0" fontId="21" fillId="3" borderId="18" xfId="2" applyNumberFormat="1" applyFont="1" applyFill="1" applyBorder="1" applyAlignment="1">
      <alignment horizontal="left" vertical="top" wrapText="1"/>
    </xf>
    <xf numFmtId="0" fontId="21" fillId="0" borderId="78" xfId="2" applyNumberFormat="1" applyFont="1" applyBorder="1" applyAlignment="1">
      <alignment horizontal="left" vertical="top" wrapText="1"/>
    </xf>
    <xf numFmtId="0" fontId="21" fillId="0" borderId="78" xfId="2" applyNumberFormat="1" applyFont="1" applyBorder="1" applyAlignment="1">
      <alignment horizontal="left" vertical="top"/>
    </xf>
    <xf numFmtId="0" fontId="21" fillId="0" borderId="0" xfId="2" applyNumberFormat="1" applyFont="1" applyAlignment="1">
      <alignment horizontal="left" vertical="top"/>
    </xf>
    <xf numFmtId="0" fontId="19" fillId="3" borderId="82" xfId="2" applyNumberFormat="1" applyFont="1" applyFill="1" applyBorder="1" applyAlignment="1">
      <alignment horizontal="left" vertical="center" shrinkToFit="1"/>
    </xf>
    <xf numFmtId="0" fontId="19" fillId="3" borderId="83" xfId="2" applyNumberFormat="1" applyFont="1" applyFill="1" applyBorder="1" applyAlignment="1">
      <alignment horizontal="left" vertical="center" shrinkToFit="1"/>
    </xf>
    <xf numFmtId="0" fontId="19" fillId="3" borderId="84" xfId="2" applyNumberFormat="1" applyFont="1" applyFill="1" applyBorder="1" applyAlignment="1">
      <alignment horizontal="left" vertical="center" shrinkToFit="1"/>
    </xf>
    <xf numFmtId="0" fontId="19" fillId="3" borderId="81" xfId="2" applyNumberFormat="1" applyFont="1" applyFill="1" applyBorder="1" applyAlignment="1">
      <alignment horizontal="left"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180" fontId="28" fillId="0" borderId="0" xfId="0" applyNumberFormat="1" applyFont="1" applyFill="1" applyBorder="1" applyAlignment="1">
      <alignment vertical="center" shrinkToFit="1"/>
    </xf>
    <xf numFmtId="3" fontId="28" fillId="0" borderId="6" xfId="1" applyNumberFormat="1" applyFont="1" applyFill="1" applyBorder="1" applyAlignment="1">
      <alignment vertical="center" shrinkToFit="1"/>
    </xf>
    <xf numFmtId="3" fontId="28" fillId="0" borderId="0" xfId="1"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3" fontId="28" fillId="2" borderId="5" xfId="1" applyNumberFormat="1" applyFont="1" applyFill="1" applyBorder="1" applyAlignment="1" applyProtection="1">
      <alignment vertical="center" shrinkToFit="1"/>
      <protection locked="0"/>
    </xf>
    <xf numFmtId="3" fontId="28" fillId="2" borderId="2" xfId="1" applyNumberFormat="1" applyFont="1" applyFill="1" applyBorder="1" applyAlignment="1" applyProtection="1">
      <alignment vertical="center" shrinkToFit="1"/>
      <protection locked="0"/>
    </xf>
    <xf numFmtId="177" fontId="28" fillId="0" borderId="2" xfId="0" applyNumberFormat="1" applyFont="1" applyFill="1" applyBorder="1" applyAlignment="1">
      <alignment vertical="center" shrinkToFit="1"/>
    </xf>
    <xf numFmtId="3" fontId="28" fillId="0" borderId="7" xfId="1" applyNumberFormat="1" applyFont="1" applyFill="1" applyBorder="1" applyAlignment="1">
      <alignment vertical="center" shrinkToFit="1"/>
    </xf>
    <xf numFmtId="3" fontId="28" fillId="0" borderId="1" xfId="1" applyNumberFormat="1" applyFont="1" applyFill="1" applyBorder="1" applyAlignment="1">
      <alignment vertical="center" shrinkToFit="1"/>
    </xf>
    <xf numFmtId="177" fontId="28" fillId="0" borderId="1" xfId="0" applyNumberFormat="1" applyFont="1" applyFill="1" applyBorder="1" applyAlignment="1">
      <alignment vertical="center" shrinkToFit="1"/>
    </xf>
    <xf numFmtId="179" fontId="28" fillId="2" borderId="6" xfId="1" applyNumberFormat="1" applyFont="1" applyFill="1" applyBorder="1" applyAlignment="1" applyProtection="1">
      <alignment vertical="center" shrinkToFit="1"/>
      <protection locked="0"/>
    </xf>
    <xf numFmtId="179" fontId="28" fillId="2" borderId="0" xfId="1" applyNumberFormat="1" applyFont="1" applyFill="1" applyBorder="1" applyAlignment="1" applyProtection="1">
      <alignment vertical="center" shrinkToFit="1"/>
      <protection locked="0"/>
    </xf>
    <xf numFmtId="179" fontId="28" fillId="2" borderId="7" xfId="1" applyNumberFormat="1" applyFont="1" applyFill="1" applyBorder="1" applyAlignment="1">
      <alignment vertical="center" shrinkToFit="1"/>
    </xf>
    <xf numFmtId="179" fontId="28" fillId="2" borderId="1" xfId="1" applyNumberFormat="1" applyFont="1" applyFill="1" applyBorder="1" applyAlignment="1">
      <alignment vertical="center" shrinkToFit="1"/>
    </xf>
    <xf numFmtId="180" fontId="28" fillId="0" borderId="1" xfId="0" applyNumberFormat="1" applyFont="1" applyFill="1" applyBorder="1" applyAlignment="1">
      <alignment vertical="center" shrinkToFit="1"/>
    </xf>
    <xf numFmtId="3" fontId="28" fillId="2" borderId="7" xfId="1" applyNumberFormat="1" applyFont="1" applyFill="1" applyBorder="1" applyAlignment="1" applyProtection="1">
      <alignment vertical="center" shrinkToFit="1"/>
      <protection locked="0"/>
    </xf>
    <xf numFmtId="3" fontId="28" fillId="2" borderId="1" xfId="1" applyNumberFormat="1" applyFont="1" applyFill="1" applyBorder="1" applyAlignment="1" applyProtection="1">
      <alignment vertical="center" shrinkToFit="1"/>
      <protection locked="0"/>
    </xf>
    <xf numFmtId="3" fontId="28" fillId="0" borderId="6" xfId="1" applyNumberFormat="1" applyFont="1" applyFill="1" applyBorder="1" applyAlignment="1" applyProtection="1">
      <alignment vertical="center" shrinkToFit="1"/>
      <protection locked="0"/>
    </xf>
    <xf numFmtId="3" fontId="28" fillId="0" borderId="0" xfId="1" applyNumberFormat="1" applyFont="1" applyFill="1" applyBorder="1" applyAlignment="1" applyProtection="1">
      <alignment vertical="center" shrinkToFit="1"/>
      <protection locked="0"/>
    </xf>
    <xf numFmtId="3" fontId="28" fillId="2" borderId="6" xfId="1" applyNumberFormat="1" applyFont="1" applyFill="1" applyBorder="1" applyAlignment="1" applyProtection="1">
      <alignment vertical="center" shrinkToFit="1"/>
      <protection locked="0"/>
    </xf>
    <xf numFmtId="3" fontId="28" fillId="2" borderId="0" xfId="1" applyNumberFormat="1" applyFont="1" applyFill="1" applyBorder="1" applyAlignment="1" applyProtection="1">
      <alignment vertical="center" shrinkToFit="1"/>
      <protection locked="0"/>
    </xf>
    <xf numFmtId="3" fontId="28" fillId="0" borderId="10" xfId="1" applyNumberFormat="1" applyFont="1" applyFill="1" applyBorder="1" applyAlignment="1">
      <alignment vertical="center" shrinkToFit="1"/>
    </xf>
    <xf numFmtId="3" fontId="28" fillId="0" borderId="9" xfId="1" applyNumberFormat="1" applyFont="1" applyFill="1" applyBorder="1" applyAlignment="1">
      <alignment vertical="center" shrinkToFit="1"/>
    </xf>
    <xf numFmtId="177" fontId="28" fillId="0" borderId="9" xfId="0" applyNumberFormat="1" applyFont="1" applyFill="1" applyBorder="1" applyAlignment="1">
      <alignment vertical="center" shrinkToFit="1"/>
    </xf>
    <xf numFmtId="179" fontId="28" fillId="2" borderId="6" xfId="1" applyNumberFormat="1" applyFont="1" applyFill="1" applyBorder="1" applyAlignment="1">
      <alignment vertical="center" shrinkToFit="1"/>
    </xf>
    <xf numFmtId="179" fontId="28" fillId="2" borderId="0" xfId="1" applyNumberFormat="1" applyFont="1" applyFill="1" applyBorder="1" applyAlignment="1">
      <alignment vertical="center" shrinkToFit="1"/>
    </xf>
    <xf numFmtId="179" fontId="28" fillId="0" borderId="6" xfId="1" applyNumberFormat="1" applyFont="1" applyFill="1" applyBorder="1" applyAlignment="1">
      <alignment vertical="center" shrinkToFit="1"/>
    </xf>
    <xf numFmtId="179" fontId="28" fillId="0" borderId="0" xfId="1" applyNumberFormat="1" applyFont="1" applyFill="1" applyBorder="1" applyAlignment="1">
      <alignment vertical="center" shrinkToFit="1"/>
    </xf>
    <xf numFmtId="49" fontId="6" fillId="3" borderId="0" xfId="0" applyNumberFormat="1" applyFont="1" applyFill="1" applyBorder="1" applyAlignment="1">
      <alignment wrapText="1"/>
    </xf>
    <xf numFmtId="49" fontId="21" fillId="3" borderId="0" xfId="0" applyNumberFormat="1" applyFont="1" applyFill="1" applyBorder="1" applyAlignment="1"/>
    <xf numFmtId="49" fontId="21" fillId="3" borderId="1" xfId="0" applyNumberFormat="1" applyFont="1" applyFill="1" applyBorder="1" applyAlignment="1"/>
    <xf numFmtId="0" fontId="4" fillId="0" borderId="0" xfId="0" applyFont="1" applyBorder="1" applyAlignment="1">
      <alignment vertical="center"/>
    </xf>
    <xf numFmtId="0" fontId="4" fillId="0" borderId="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6" fillId="2" borderId="2"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3" borderId="1" xfId="0" applyFont="1" applyFill="1" applyBorder="1" applyAlignment="1">
      <alignment horizontal="center" vertical="center"/>
    </xf>
    <xf numFmtId="181" fontId="6" fillId="2" borderId="5" xfId="0" applyNumberFormat="1" applyFont="1" applyFill="1" applyBorder="1" applyAlignment="1" applyProtection="1">
      <alignment horizontal="center" vertical="center" shrinkToFit="1"/>
      <protection locked="0"/>
    </xf>
    <xf numFmtId="181" fontId="6" fillId="2" borderId="2" xfId="0" applyNumberFormat="1" applyFont="1" applyFill="1" applyBorder="1" applyAlignment="1" applyProtection="1">
      <alignment horizontal="center" vertical="center" shrinkToFit="1"/>
      <protection locked="0"/>
    </xf>
    <xf numFmtId="176" fontId="6" fillId="0" borderId="0" xfId="0" applyNumberFormat="1"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177" fontId="28" fillId="0" borderId="2" xfId="0" applyNumberFormat="1" applyFont="1" applyBorder="1" applyAlignment="1">
      <alignment vertical="center" shrinkToFit="1"/>
    </xf>
    <xf numFmtId="3" fontId="28" fillId="0" borderId="6" xfId="1" applyNumberFormat="1" applyFont="1" applyBorder="1" applyAlignment="1" applyProtection="1">
      <alignment vertical="center" shrinkToFit="1"/>
      <protection locked="0"/>
    </xf>
    <xf numFmtId="3" fontId="28" fillId="0" borderId="0" xfId="1" applyNumberFormat="1" applyFont="1" applyBorder="1" applyAlignment="1" applyProtection="1">
      <alignment vertical="center" shrinkToFit="1"/>
      <protection locked="0"/>
    </xf>
    <xf numFmtId="177" fontId="28" fillId="0" borderId="0" xfId="0" applyNumberFormat="1" applyFont="1" applyBorder="1" applyAlignment="1">
      <alignment vertical="center" shrinkToFit="1"/>
    </xf>
    <xf numFmtId="3" fontId="28" fillId="0" borderId="6" xfId="1" applyNumberFormat="1" applyFont="1" applyBorder="1" applyAlignment="1">
      <alignment vertical="center" shrinkToFit="1"/>
    </xf>
    <xf numFmtId="3" fontId="28" fillId="0" borderId="0" xfId="1" applyNumberFormat="1" applyFont="1" applyBorder="1" applyAlignment="1">
      <alignment vertical="center" shrinkToFit="1"/>
    </xf>
    <xf numFmtId="0" fontId="4" fillId="0" borderId="1" xfId="0" applyFont="1" applyBorder="1" applyAlignment="1">
      <alignment vertical="center"/>
    </xf>
    <xf numFmtId="0" fontId="21" fillId="0" borderId="1" xfId="0" applyFont="1" applyBorder="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vertical="center"/>
    </xf>
    <xf numFmtId="0" fontId="4" fillId="0" borderId="2" xfId="0" applyFont="1" applyBorder="1" applyAlignment="1">
      <alignment vertical="center"/>
    </xf>
    <xf numFmtId="177" fontId="28" fillId="0" borderId="3" xfId="0" applyNumberFormat="1" applyFont="1" applyBorder="1" applyAlignment="1">
      <alignment vertical="center" shrinkToFit="1"/>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4" fillId="0" borderId="6"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3" fontId="28" fillId="2" borderId="10" xfId="1" applyNumberFormat="1" applyFont="1" applyFill="1" applyBorder="1" applyAlignment="1" applyProtection="1">
      <alignment vertical="center" shrinkToFit="1"/>
      <protection locked="0"/>
    </xf>
    <xf numFmtId="3" fontId="28" fillId="2" borderId="9" xfId="1" applyNumberFormat="1" applyFont="1" applyFill="1" applyBorder="1" applyAlignment="1" applyProtection="1">
      <alignment vertical="center" shrinkToFit="1"/>
      <protection locked="0"/>
    </xf>
    <xf numFmtId="0" fontId="4" fillId="3" borderId="6" xfId="0" applyFont="1" applyFill="1" applyBorder="1" applyAlignment="1">
      <alignment vertical="center"/>
    </xf>
    <xf numFmtId="0" fontId="4" fillId="3" borderId="0" xfId="0" applyFont="1" applyFill="1" applyBorder="1" applyAlignment="1">
      <alignment vertical="center"/>
    </xf>
    <xf numFmtId="0" fontId="4" fillId="3" borderId="7" xfId="0" applyFont="1" applyFill="1" applyBorder="1" applyAlignment="1">
      <alignment vertical="center"/>
    </xf>
    <xf numFmtId="0" fontId="4" fillId="3" borderId="1" xfId="0" applyFont="1" applyFill="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4" fillId="0" borderId="9"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8" fillId="0" borderId="0" xfId="0" applyFont="1" applyAlignment="1">
      <alignment horizontal="center" vertical="center"/>
    </xf>
    <xf numFmtId="49" fontId="28" fillId="2" borderId="0" xfId="0" applyNumberFormat="1" applyFont="1" applyFill="1" applyAlignment="1" applyProtection="1">
      <alignment horizontal="center" vertical="center" shrinkToFit="1"/>
      <protection locked="0"/>
    </xf>
    <xf numFmtId="49" fontId="6" fillId="0" borderId="5" xfId="5" applyNumberFormat="1" applyFont="1" applyBorder="1" applyAlignment="1" applyProtection="1">
      <alignment horizontal="left" vertical="top" wrapText="1"/>
      <protection locked="0"/>
    </xf>
    <xf numFmtId="49" fontId="11" fillId="0" borderId="2" xfId="5" applyNumberFormat="1" applyFont="1" applyBorder="1" applyAlignment="1" applyProtection="1">
      <alignment horizontal="left" vertical="top" wrapText="1"/>
      <protection locked="0"/>
    </xf>
    <xf numFmtId="49" fontId="11" fillId="0" borderId="3" xfId="5" applyNumberFormat="1" applyFont="1" applyBorder="1" applyAlignment="1" applyProtection="1">
      <alignment horizontal="left" vertical="top" wrapText="1"/>
      <protection locked="0"/>
    </xf>
    <xf numFmtId="49" fontId="11" fillId="0" borderId="6" xfId="5" applyNumberFormat="1" applyFont="1" applyBorder="1" applyAlignment="1" applyProtection="1">
      <alignment horizontal="left" vertical="top" wrapText="1"/>
      <protection locked="0"/>
    </xf>
    <xf numFmtId="49" fontId="11" fillId="0" borderId="0" xfId="5" applyNumberFormat="1" applyFont="1" applyBorder="1" applyAlignment="1" applyProtection="1">
      <alignment horizontal="left" vertical="top" wrapText="1"/>
      <protection locked="0"/>
    </xf>
    <xf numFmtId="49" fontId="11" fillId="0" borderId="4" xfId="5" applyNumberFormat="1" applyFont="1" applyBorder="1" applyAlignment="1" applyProtection="1">
      <alignment horizontal="left" vertical="top" wrapText="1"/>
      <protection locked="0"/>
    </xf>
    <xf numFmtId="49" fontId="11" fillId="0" borderId="7" xfId="5" applyNumberFormat="1" applyFont="1" applyBorder="1" applyAlignment="1" applyProtection="1">
      <alignment horizontal="left" vertical="top" wrapText="1"/>
      <protection locked="0"/>
    </xf>
    <xf numFmtId="49" fontId="11" fillId="0" borderId="1" xfId="5" applyNumberFormat="1" applyFont="1" applyBorder="1" applyAlignment="1" applyProtection="1">
      <alignment horizontal="left" vertical="top" wrapText="1"/>
      <protection locked="0"/>
    </xf>
    <xf numFmtId="49" fontId="11" fillId="0" borderId="8" xfId="5" applyNumberFormat="1" applyFont="1" applyBorder="1" applyAlignment="1" applyProtection="1">
      <alignment horizontal="left" vertical="top" wrapText="1"/>
      <protection locked="0"/>
    </xf>
    <xf numFmtId="38" fontId="6" fillId="3" borderId="31" xfId="5" applyNumberFormat="1" applyFont="1" applyFill="1" applyBorder="1" applyAlignment="1" applyProtection="1">
      <alignment horizontal="left" vertical="top" wrapText="1"/>
    </xf>
    <xf numFmtId="38" fontId="6" fillId="3" borderId="38" xfId="5" applyNumberFormat="1" applyFont="1" applyFill="1" applyBorder="1" applyAlignment="1" applyProtection="1">
      <alignment horizontal="left" vertical="top" wrapText="1"/>
    </xf>
    <xf numFmtId="49" fontId="11" fillId="3" borderId="0" xfId="5" applyNumberFormat="1" applyFont="1" applyFill="1" applyAlignment="1" applyProtection="1">
      <alignment horizontal="center" vertical="center"/>
      <protection locked="0"/>
    </xf>
    <xf numFmtId="49" fontId="12" fillId="0" borderId="40" xfId="5" applyNumberFormat="1" applyFont="1" applyFill="1" applyBorder="1" applyAlignment="1" applyProtection="1">
      <alignment horizontal="center" vertical="center"/>
      <protection locked="0"/>
    </xf>
    <xf numFmtId="49" fontId="12" fillId="0" borderId="41" xfId="5" applyNumberFormat="1" applyFont="1" applyFill="1" applyBorder="1" applyAlignment="1" applyProtection="1">
      <alignment horizontal="center" vertical="center"/>
      <protection locked="0"/>
    </xf>
    <xf numFmtId="49" fontId="12" fillId="0" borderId="42" xfId="5" applyNumberFormat="1" applyFont="1" applyFill="1" applyBorder="1" applyAlignment="1" applyProtection="1">
      <alignment horizontal="center" vertical="center"/>
      <protection locked="0"/>
    </xf>
    <xf numFmtId="49" fontId="12" fillId="0" borderId="55" xfId="5" applyNumberFormat="1" applyFont="1" applyFill="1" applyBorder="1" applyAlignment="1" applyProtection="1">
      <alignment horizontal="left" vertical="top" wrapText="1"/>
      <protection locked="0"/>
    </xf>
    <xf numFmtId="49" fontId="12" fillId="0" borderId="50" xfId="5" applyNumberFormat="1" applyFont="1" applyFill="1" applyBorder="1" applyAlignment="1" applyProtection="1">
      <alignment horizontal="left" vertical="top" wrapText="1"/>
      <protection locked="0"/>
    </xf>
    <xf numFmtId="49" fontId="12" fillId="0" borderId="51" xfId="5" applyNumberFormat="1" applyFont="1" applyFill="1" applyBorder="1" applyAlignment="1" applyProtection="1">
      <alignment horizontal="left" vertical="top" wrapText="1"/>
      <protection locked="0"/>
    </xf>
    <xf numFmtId="38" fontId="6" fillId="3" borderId="8" xfId="5" applyNumberFormat="1" applyFont="1" applyFill="1" applyBorder="1" applyAlignment="1" applyProtection="1">
      <alignment horizontal="left" vertical="top" wrapText="1"/>
    </xf>
    <xf numFmtId="38" fontId="6" fillId="3" borderId="46" xfId="5" applyNumberFormat="1" applyFont="1" applyFill="1" applyBorder="1" applyAlignment="1" applyProtection="1">
      <alignment horizontal="left" vertical="top" wrapText="1"/>
    </xf>
    <xf numFmtId="38" fontId="6" fillId="3" borderId="47" xfId="5" applyNumberFormat="1" applyFont="1" applyFill="1" applyBorder="1" applyAlignment="1" applyProtection="1">
      <alignment horizontal="left" vertical="top" wrapText="1"/>
    </xf>
    <xf numFmtId="38" fontId="6" fillId="3" borderId="52" xfId="5" applyNumberFormat="1" applyFont="1" applyFill="1" applyBorder="1" applyAlignment="1" applyProtection="1">
      <alignment horizontal="left" vertical="top" wrapText="1"/>
    </xf>
    <xf numFmtId="38" fontId="6" fillId="3" borderId="43" xfId="5" applyNumberFormat="1" applyFont="1" applyFill="1" applyBorder="1" applyAlignment="1" applyProtection="1">
      <alignment horizontal="left" vertical="top" wrapText="1"/>
    </xf>
    <xf numFmtId="38" fontId="6" fillId="3" borderId="45" xfId="5" applyNumberFormat="1" applyFont="1" applyFill="1" applyBorder="1" applyAlignment="1" applyProtection="1">
      <alignment horizontal="left" vertical="top" wrapText="1"/>
    </xf>
    <xf numFmtId="38" fontId="6" fillId="3" borderId="53" xfId="5" applyNumberFormat="1" applyFont="1" applyFill="1" applyBorder="1" applyAlignment="1" applyProtection="1">
      <alignment horizontal="left" vertical="top" wrapText="1"/>
    </xf>
    <xf numFmtId="38" fontId="6" fillId="3" borderId="48" xfId="5" applyNumberFormat="1" applyFont="1" applyFill="1" applyBorder="1" applyAlignment="1" applyProtection="1">
      <alignment horizontal="left" vertical="top" wrapText="1"/>
    </xf>
    <xf numFmtId="38" fontId="6" fillId="3" borderId="49" xfId="5" applyNumberFormat="1" applyFont="1" applyFill="1" applyBorder="1" applyAlignment="1" applyProtection="1">
      <alignment horizontal="left" vertical="top" wrapText="1"/>
    </xf>
    <xf numFmtId="38" fontId="6" fillId="3" borderId="24" xfId="5" applyNumberFormat="1" applyFont="1" applyFill="1" applyBorder="1" applyAlignment="1" applyProtection="1">
      <alignment horizontal="left" vertical="top" wrapText="1"/>
    </xf>
    <xf numFmtId="38" fontId="6" fillId="3" borderId="39" xfId="5" applyNumberFormat="1" applyFont="1" applyFill="1" applyBorder="1" applyAlignment="1" applyProtection="1">
      <alignment horizontal="left" vertical="top" wrapText="1"/>
    </xf>
    <xf numFmtId="49" fontId="11" fillId="3" borderId="0" xfId="5" applyNumberFormat="1" applyFont="1" applyFill="1" applyBorder="1" applyAlignment="1" applyProtection="1">
      <alignment horizontal="center" vertical="center"/>
      <protection locked="0"/>
    </xf>
    <xf numFmtId="49" fontId="4" fillId="0" borderId="0" xfId="5" quotePrefix="1" applyNumberFormat="1" applyFont="1" applyBorder="1" applyAlignment="1" applyProtection="1">
      <alignment horizontal="center" vertical="center" wrapText="1"/>
      <protection locked="0"/>
    </xf>
    <xf numFmtId="49" fontId="11" fillId="0" borderId="0" xfId="5" quotePrefix="1" applyNumberFormat="1" applyFont="1" applyBorder="1" applyAlignment="1" applyProtection="1">
      <alignment horizontal="center" vertical="center"/>
      <protection locked="0"/>
    </xf>
    <xf numFmtId="49" fontId="10" fillId="0" borderId="0" xfId="5" applyNumberFormat="1" applyFont="1" applyBorder="1" applyAlignment="1" applyProtection="1">
      <alignment horizontal="center" vertical="center" shrinkToFit="1"/>
      <protection locked="0"/>
    </xf>
    <xf numFmtId="49" fontId="4" fillId="0" borderId="0" xfId="5" quotePrefix="1" applyNumberFormat="1" applyFont="1" applyBorder="1" applyAlignment="1" applyProtection="1">
      <alignment horizontal="left" vertical="center" wrapText="1"/>
      <protection locked="0"/>
    </xf>
    <xf numFmtId="49" fontId="11" fillId="0" borderId="0" xfId="5" quotePrefix="1" applyNumberFormat="1" applyFont="1" applyBorder="1" applyAlignment="1" applyProtection="1">
      <alignment horizontal="left" vertical="center" wrapText="1"/>
      <protection locked="0"/>
    </xf>
    <xf numFmtId="49" fontId="11" fillId="0" borderId="31" xfId="5" quotePrefix="1" applyNumberFormat="1" applyFont="1" applyBorder="1" applyAlignment="1" applyProtection="1">
      <alignment horizontal="left" vertical="center" wrapText="1"/>
      <protection locked="0"/>
    </xf>
    <xf numFmtId="0" fontId="15" fillId="0" borderId="73" xfId="7" applyFont="1" applyBorder="1" applyAlignment="1">
      <alignment horizontal="center" shrinkToFit="1"/>
    </xf>
    <xf numFmtId="0" fontId="15" fillId="0" borderId="74" xfId="7" applyFont="1" applyBorder="1" applyAlignment="1">
      <alignment horizontal="center" shrinkToFit="1"/>
    </xf>
    <xf numFmtId="0" fontId="15" fillId="0" borderId="75" xfId="7" applyFont="1" applyBorder="1" applyAlignment="1">
      <alignment horizontal="center" shrinkToFit="1"/>
    </xf>
    <xf numFmtId="0" fontId="15" fillId="0" borderId="76" xfId="7" applyFont="1" applyBorder="1" applyAlignment="1">
      <alignment horizontal="center" shrinkToFit="1"/>
    </xf>
    <xf numFmtId="0" fontId="15" fillId="3" borderId="73" xfId="7" applyFont="1" applyFill="1" applyBorder="1" applyAlignment="1">
      <alignment horizontal="center" shrinkToFit="1"/>
    </xf>
    <xf numFmtId="0" fontId="15" fillId="3" borderId="74" xfId="7" applyFont="1" applyFill="1" applyBorder="1" applyAlignment="1">
      <alignment horizontal="center" shrinkToFit="1"/>
    </xf>
    <xf numFmtId="0" fontId="15" fillId="0" borderId="69" xfId="7" applyFont="1" applyBorder="1" applyAlignment="1">
      <alignment horizontal="center" vertical="center" shrinkToFit="1"/>
    </xf>
    <xf numFmtId="0" fontId="15" fillId="0" borderId="65" xfId="7" applyFont="1" applyBorder="1" applyAlignment="1">
      <alignment horizontal="center" vertical="center" shrinkToFit="1"/>
    </xf>
    <xf numFmtId="0" fontId="15" fillId="0" borderId="30" xfId="7" applyFont="1" applyBorder="1" applyAlignment="1">
      <alignment horizontal="center" vertical="center" shrinkToFit="1"/>
    </xf>
    <xf numFmtId="0" fontId="15" fillId="0" borderId="32" xfId="7" applyFont="1" applyBorder="1" applyAlignment="1">
      <alignment horizontal="center" vertical="center" shrinkToFit="1"/>
    </xf>
    <xf numFmtId="0" fontId="15" fillId="0" borderId="41" xfId="7" applyFont="1" applyBorder="1" applyAlignment="1">
      <alignment horizontal="left" vertical="center" shrinkToFit="1"/>
    </xf>
    <xf numFmtId="0" fontId="15" fillId="0" borderId="41" xfId="7" applyFont="1" applyBorder="1" applyAlignment="1">
      <alignment horizontal="left" wrapText="1" shrinkToFit="1"/>
    </xf>
    <xf numFmtId="0" fontId="15" fillId="0" borderId="54" xfId="7" applyFont="1" applyBorder="1" applyAlignment="1">
      <alignment horizontal="center" shrinkToFit="1"/>
    </xf>
    <xf numFmtId="0" fontId="15" fillId="0" borderId="13" xfId="7" applyFont="1" applyBorder="1" applyAlignment="1">
      <alignment horizontal="center" shrinkToFit="1"/>
    </xf>
    <xf numFmtId="0" fontId="15" fillId="0" borderId="14" xfId="7" applyFont="1" applyBorder="1" applyAlignment="1">
      <alignment horizontal="center" shrinkToFit="1"/>
    </xf>
    <xf numFmtId="183" fontId="15" fillId="0" borderId="63" xfId="6" applyNumberFormat="1" applyFont="1" applyBorder="1" applyAlignment="1">
      <alignment shrinkToFit="1"/>
    </xf>
    <xf numFmtId="183" fontId="15" fillId="0" borderId="20" xfId="6" applyNumberFormat="1" applyFont="1" applyBorder="1" applyAlignment="1">
      <alignment shrinkToFit="1"/>
    </xf>
    <xf numFmtId="0" fontId="15" fillId="0" borderId="63" xfId="7" applyFont="1" applyBorder="1" applyAlignment="1">
      <alignment horizontal="center" vertical="center" shrinkToFit="1"/>
    </xf>
    <xf numFmtId="0" fontId="15" fillId="0" borderId="20" xfId="7" applyFont="1" applyBorder="1" applyAlignment="1">
      <alignment horizontal="center" vertical="center" shrinkToFit="1"/>
    </xf>
    <xf numFmtId="0" fontId="15" fillId="3" borderId="63" xfId="7" applyFont="1" applyFill="1" applyBorder="1" applyAlignment="1">
      <alignment horizontal="center" vertical="center" shrinkToFit="1"/>
    </xf>
    <xf numFmtId="0" fontId="15" fillId="3" borderId="20" xfId="7" applyFont="1" applyFill="1" applyBorder="1" applyAlignment="1">
      <alignment horizontal="center" vertical="center" shrinkToFit="1"/>
    </xf>
    <xf numFmtId="0" fontId="15" fillId="0" borderId="19" xfId="7" applyFont="1" applyBorder="1" applyAlignment="1">
      <alignment horizontal="center" vertical="center" shrinkToFit="1"/>
    </xf>
    <xf numFmtId="0" fontId="15" fillId="0" borderId="18" xfId="7" applyFont="1" applyBorder="1" applyAlignment="1">
      <alignment horizontal="center" vertical="center" shrinkToFit="1"/>
    </xf>
    <xf numFmtId="38" fontId="15" fillId="0" borderId="63" xfId="8" applyFont="1" applyBorder="1" applyAlignment="1">
      <alignment shrinkToFit="1"/>
    </xf>
    <xf numFmtId="38" fontId="15" fillId="0" borderId="20" xfId="8" applyFont="1" applyBorder="1" applyAlignment="1">
      <alignment shrinkToFit="1"/>
    </xf>
    <xf numFmtId="0" fontId="15" fillId="3" borderId="69" xfId="7" applyFont="1" applyFill="1" applyBorder="1" applyAlignment="1">
      <alignment horizontal="center" vertical="center" shrinkToFit="1"/>
    </xf>
    <xf numFmtId="0" fontId="15" fillId="3" borderId="65" xfId="7" applyFont="1" applyFill="1" applyBorder="1" applyAlignment="1">
      <alignment horizontal="center" vertical="center" shrinkToFit="1"/>
    </xf>
    <xf numFmtId="0" fontId="15" fillId="3" borderId="19" xfId="7" applyFont="1" applyFill="1" applyBorder="1" applyAlignment="1">
      <alignment horizontal="center" vertical="center" shrinkToFit="1"/>
    </xf>
    <xf numFmtId="0" fontId="15" fillId="3" borderId="18" xfId="7" applyFont="1" applyFill="1" applyBorder="1" applyAlignment="1">
      <alignment horizontal="center" vertical="center" shrinkToFit="1"/>
    </xf>
    <xf numFmtId="38" fontId="15" fillId="3" borderId="63" xfId="8" applyFont="1" applyFill="1" applyBorder="1" applyAlignment="1">
      <alignment shrinkToFit="1"/>
    </xf>
    <xf numFmtId="38" fontId="15" fillId="3" borderId="20" xfId="8" applyFont="1" applyFill="1" applyBorder="1" applyAlignment="1">
      <alignment shrinkToFit="1"/>
    </xf>
    <xf numFmtId="9" fontId="15" fillId="0" borderId="63" xfId="7" applyNumberFormat="1" applyFont="1" applyBorder="1" applyAlignment="1">
      <alignment horizontal="center" vertical="center" shrinkToFit="1"/>
    </xf>
    <xf numFmtId="9" fontId="15" fillId="0" borderId="33" xfId="7" applyNumberFormat="1" applyFont="1" applyBorder="1" applyAlignment="1">
      <alignment horizontal="center" vertical="center" shrinkToFit="1"/>
    </xf>
    <xf numFmtId="0" fontId="15" fillId="3" borderId="63" xfId="7" applyFont="1" applyFill="1" applyBorder="1" applyAlignment="1">
      <alignment horizontal="center" vertical="center" wrapText="1" shrinkToFit="1"/>
    </xf>
    <xf numFmtId="0" fontId="15" fillId="3" borderId="69" xfId="7" applyFont="1" applyFill="1" applyBorder="1" applyAlignment="1">
      <alignment horizontal="left" vertical="center" shrinkToFit="1"/>
    </xf>
    <xf numFmtId="0" fontId="15" fillId="3" borderId="65" xfId="7" applyFont="1" applyFill="1" applyBorder="1" applyAlignment="1">
      <alignment horizontal="left" vertical="center" shrinkToFit="1"/>
    </xf>
    <xf numFmtId="0" fontId="15" fillId="3" borderId="19" xfId="7" applyFont="1" applyFill="1" applyBorder="1" applyAlignment="1">
      <alignment horizontal="left" vertical="center" shrinkToFit="1"/>
    </xf>
    <xf numFmtId="0" fontId="15" fillId="3" borderId="18" xfId="7" applyFont="1" applyFill="1" applyBorder="1" applyAlignment="1">
      <alignment horizontal="left" vertical="center" shrinkToFit="1"/>
    </xf>
    <xf numFmtId="0" fontId="15" fillId="0" borderId="41" xfId="7" applyFont="1" applyBorder="1" applyAlignment="1">
      <alignment horizontal="left" shrinkToFit="1"/>
    </xf>
    <xf numFmtId="0" fontId="15" fillId="0" borderId="57" xfId="7" applyFont="1" applyBorder="1" applyAlignment="1">
      <alignment horizontal="center" vertical="center" wrapText="1" shrinkToFit="1"/>
    </xf>
    <xf numFmtId="0" fontId="15" fillId="0" borderId="58" xfId="7" applyFont="1" applyBorder="1" applyAlignment="1">
      <alignment horizontal="center" vertical="center" shrinkToFit="1"/>
    </xf>
    <xf numFmtId="0" fontId="15" fillId="0" borderId="61" xfId="7" applyFont="1" applyBorder="1" applyAlignment="1">
      <alignment horizontal="center" vertical="center" shrinkToFit="1"/>
    </xf>
    <xf numFmtId="0" fontId="15" fillId="0" borderId="17" xfId="7" applyFont="1" applyBorder="1" applyAlignment="1">
      <alignment horizontal="center" vertical="center" shrinkToFit="1"/>
    </xf>
    <xf numFmtId="56" fontId="15" fillId="0" borderId="59" xfId="7" quotePrefix="1" applyNumberFormat="1" applyFont="1" applyBorder="1" applyAlignment="1">
      <alignment horizontal="center" vertical="center" shrinkToFit="1"/>
    </xf>
    <xf numFmtId="0" fontId="15" fillId="0" borderId="62" xfId="7" applyFont="1" applyBorder="1" applyAlignment="1">
      <alignment horizontal="center" vertical="center" shrinkToFit="1"/>
    </xf>
    <xf numFmtId="0" fontId="15" fillId="0" borderId="67" xfId="7" applyFont="1" applyBorder="1" applyAlignment="1">
      <alignment horizontal="center" vertical="center" shrinkToFit="1"/>
    </xf>
    <xf numFmtId="0" fontId="15" fillId="0" borderId="59" xfId="7" applyFont="1" applyBorder="1" applyAlignment="1">
      <alignment horizontal="distributed" vertical="center" shrinkToFit="1"/>
    </xf>
    <xf numFmtId="0" fontId="15" fillId="0" borderId="60" xfId="7" applyFont="1" applyBorder="1" applyAlignment="1">
      <alignment horizontal="distributed" vertical="center" shrinkToFit="1"/>
    </xf>
    <xf numFmtId="0" fontId="15" fillId="0" borderId="58" xfId="7" applyFont="1" applyBorder="1" applyAlignment="1">
      <alignment horizontal="distributed" vertical="center" shrinkToFit="1"/>
    </xf>
    <xf numFmtId="0" fontId="15" fillId="0" borderId="64" xfId="7" applyFont="1" applyBorder="1" applyAlignment="1">
      <alignment horizontal="center" vertical="center" shrinkToFit="1"/>
    </xf>
    <xf numFmtId="9" fontId="15" fillId="3" borderId="63" xfId="6" applyFont="1" applyFill="1" applyBorder="1" applyAlignment="1">
      <alignment horizontal="center" vertical="center" shrinkToFit="1"/>
    </xf>
    <xf numFmtId="9" fontId="15" fillId="3" borderId="20" xfId="6" applyFont="1" applyFill="1" applyBorder="1" applyAlignment="1">
      <alignment horizontal="center" vertical="center" shrinkToFit="1"/>
    </xf>
    <xf numFmtId="0" fontId="15" fillId="3" borderId="69" xfId="7" applyFont="1" applyFill="1" applyBorder="1" applyAlignment="1">
      <alignment horizontal="center" vertical="center" wrapText="1" shrinkToFit="1"/>
    </xf>
    <xf numFmtId="0" fontId="15" fillId="3" borderId="65" xfId="7" applyFont="1" applyFill="1" applyBorder="1" applyAlignment="1">
      <alignment horizontal="center" vertical="center" wrapText="1" shrinkToFit="1"/>
    </xf>
    <xf numFmtId="0" fontId="15" fillId="3" borderId="19" xfId="7" applyFont="1" applyFill="1" applyBorder="1" applyAlignment="1">
      <alignment horizontal="center" vertical="center" wrapText="1" shrinkToFit="1"/>
    </xf>
    <xf numFmtId="0" fontId="15" fillId="3" borderId="18" xfId="7" applyFont="1" applyFill="1" applyBorder="1" applyAlignment="1">
      <alignment horizontal="center" vertical="center" wrapText="1" shrinkToFit="1"/>
    </xf>
    <xf numFmtId="0" fontId="16" fillId="0" borderId="60" xfId="7" applyFont="1" applyBorder="1" applyAlignment="1">
      <alignment horizontal="left" vertical="top" wrapText="1" shrinkToFit="1"/>
    </xf>
    <xf numFmtId="0" fontId="16" fillId="0" borderId="60" xfId="7" applyFont="1" applyBorder="1" applyAlignment="1">
      <alignment horizontal="left" vertical="top" shrinkToFit="1"/>
    </xf>
    <xf numFmtId="0" fontId="15" fillId="3" borderId="59" xfId="7" quotePrefix="1" applyFont="1" applyFill="1" applyBorder="1" applyAlignment="1">
      <alignment horizontal="center" vertical="center" shrinkToFit="1"/>
    </xf>
    <xf numFmtId="0" fontId="15" fillId="3" borderId="62" xfId="7" applyFont="1" applyFill="1" applyBorder="1" applyAlignment="1">
      <alignment horizontal="center" vertical="center" shrinkToFit="1"/>
    </xf>
    <xf numFmtId="0" fontId="15" fillId="3" borderId="67" xfId="7" applyFont="1" applyFill="1" applyBorder="1" applyAlignment="1">
      <alignment horizontal="center" vertical="center" shrinkToFit="1"/>
    </xf>
    <xf numFmtId="0" fontId="22" fillId="0" borderId="62" xfId="7" applyFont="1" applyFill="1" applyBorder="1" applyAlignment="1">
      <alignment horizontal="left" vertical="top" wrapText="1" shrinkToFit="1"/>
    </xf>
    <xf numFmtId="0" fontId="15" fillId="0" borderId="0" xfId="7" applyFont="1" applyFill="1" applyBorder="1" applyAlignment="1">
      <alignment horizontal="left" vertical="top" wrapText="1" shrinkToFit="1"/>
    </xf>
    <xf numFmtId="0" fontId="15" fillId="0" borderId="17" xfId="7" applyFont="1" applyFill="1" applyBorder="1" applyAlignment="1">
      <alignment horizontal="left" vertical="top" wrapText="1" shrinkToFit="1"/>
    </xf>
    <xf numFmtId="0" fontId="15" fillId="0" borderId="70" xfId="7" applyFont="1" applyFill="1" applyBorder="1" applyAlignment="1">
      <alignment horizontal="left" vertical="top" wrapText="1" shrinkToFit="1"/>
    </xf>
    <xf numFmtId="0" fontId="15" fillId="0" borderId="31" xfId="7" applyFont="1" applyFill="1" applyBorder="1" applyAlignment="1">
      <alignment horizontal="left" vertical="top" wrapText="1" shrinkToFit="1"/>
    </xf>
    <xf numFmtId="0" fontId="15" fillId="0" borderId="32" xfId="7" applyFont="1" applyFill="1" applyBorder="1" applyAlignment="1">
      <alignment horizontal="left" vertical="top" wrapText="1" shrinkToFit="1"/>
    </xf>
    <xf numFmtId="0" fontId="23" fillId="3" borderId="59" xfId="7" applyFont="1" applyFill="1" applyBorder="1" applyAlignment="1">
      <alignment horizontal="left" vertical="top" wrapText="1" shrinkToFit="1"/>
    </xf>
    <xf numFmtId="0" fontId="23" fillId="3" borderId="60" xfId="7" applyFont="1" applyFill="1" applyBorder="1" applyAlignment="1">
      <alignment horizontal="left" vertical="top" wrapText="1" shrinkToFit="1"/>
    </xf>
    <xf numFmtId="0" fontId="23" fillId="3" borderId="58" xfId="7" applyFont="1" applyFill="1" applyBorder="1" applyAlignment="1">
      <alignment horizontal="left" vertical="top" wrapText="1" shrinkToFit="1"/>
    </xf>
    <xf numFmtId="0" fontId="23" fillId="3" borderId="62" xfId="7" applyFont="1" applyFill="1" applyBorder="1" applyAlignment="1">
      <alignment horizontal="left" vertical="top" wrapText="1" shrinkToFit="1"/>
    </xf>
    <xf numFmtId="0" fontId="23" fillId="3" borderId="0" xfId="7" applyFont="1" applyFill="1" applyBorder="1" applyAlignment="1">
      <alignment horizontal="left" vertical="top" wrapText="1" shrinkToFit="1"/>
    </xf>
    <xf numFmtId="0" fontId="23" fillId="3" borderId="17" xfId="7" applyFont="1" applyFill="1" applyBorder="1" applyAlignment="1">
      <alignment horizontal="left" vertical="top" wrapText="1" shrinkToFit="1"/>
    </xf>
    <xf numFmtId="0" fontId="23" fillId="3" borderId="103" xfId="7" applyFont="1" applyFill="1" applyBorder="1" applyAlignment="1">
      <alignment horizontal="left" vertical="top" wrapText="1" shrinkToFit="1"/>
    </xf>
    <xf numFmtId="0" fontId="23" fillId="3" borderId="1" xfId="7" applyFont="1" applyFill="1" applyBorder="1" applyAlignment="1">
      <alignment horizontal="left" vertical="top" wrapText="1" shrinkToFit="1"/>
    </xf>
    <xf numFmtId="0" fontId="23" fillId="3" borderId="104" xfId="7" applyFont="1" applyFill="1" applyBorder="1" applyAlignment="1">
      <alignment horizontal="left" vertical="top" wrapText="1" shrinkToFit="1"/>
    </xf>
    <xf numFmtId="0" fontId="15" fillId="0" borderId="62" xfId="7" applyFont="1" applyFill="1" applyBorder="1" applyAlignment="1">
      <alignment horizontal="left" vertical="top" wrapText="1" shrinkToFit="1"/>
    </xf>
    <xf numFmtId="0" fontId="23" fillId="3" borderId="64" xfId="7" applyFont="1" applyFill="1" applyBorder="1" applyAlignment="1">
      <alignment horizontal="left" vertical="top" wrapText="1" shrinkToFit="1"/>
    </xf>
    <xf numFmtId="0" fontId="23" fillId="3" borderId="78" xfId="7" applyFont="1" applyFill="1" applyBorder="1" applyAlignment="1">
      <alignment horizontal="left" vertical="top" wrapText="1" shrinkToFit="1"/>
    </xf>
    <xf numFmtId="0" fontId="23" fillId="3" borderId="65" xfId="7" applyFont="1" applyFill="1" applyBorder="1" applyAlignment="1">
      <alignment horizontal="left" vertical="top" wrapText="1" shrinkToFit="1"/>
    </xf>
    <xf numFmtId="0" fontId="15" fillId="0" borderId="22" xfId="7" applyFont="1" applyBorder="1" applyAlignment="1">
      <alignment horizontal="left" shrinkToFit="1"/>
    </xf>
    <xf numFmtId="0" fontId="15" fillId="3" borderId="22" xfId="7" applyFont="1" applyFill="1" applyBorder="1" applyAlignment="1">
      <alignment horizontal="center" vertical="center" shrinkToFit="1"/>
    </xf>
    <xf numFmtId="0" fontId="15" fillId="0" borderId="56" xfId="7" applyFont="1" applyBorder="1" applyAlignment="1">
      <alignment horizontal="left" shrinkToFit="1"/>
    </xf>
    <xf numFmtId="0" fontId="15" fillId="0" borderId="31" xfId="7" applyFont="1" applyBorder="1" applyAlignment="1">
      <alignment horizontal="center" shrinkToFit="1"/>
    </xf>
    <xf numFmtId="9" fontId="15" fillId="3" borderId="63" xfId="6" applyFont="1" applyFill="1" applyBorder="1" applyAlignment="1">
      <alignment horizontal="center" vertical="center" wrapText="1" shrinkToFit="1"/>
    </xf>
    <xf numFmtId="0" fontId="15" fillId="3" borderId="69" xfId="7" applyFont="1" applyFill="1" applyBorder="1" applyAlignment="1">
      <alignment horizontal="left" vertical="center" wrapText="1" shrinkToFit="1"/>
    </xf>
    <xf numFmtId="0" fontId="15" fillId="3" borderId="65" xfId="7" applyFont="1" applyFill="1" applyBorder="1" applyAlignment="1">
      <alignment horizontal="left" vertical="center" wrapText="1" shrinkToFit="1"/>
    </xf>
    <xf numFmtId="0" fontId="15" fillId="3" borderId="19" xfId="7" applyFont="1" applyFill="1" applyBorder="1" applyAlignment="1">
      <alignment horizontal="left" vertical="center" wrapText="1" shrinkToFit="1"/>
    </xf>
    <xf numFmtId="0" fontId="15" fillId="3" borderId="18" xfId="7" applyFont="1" applyFill="1" applyBorder="1" applyAlignment="1">
      <alignment horizontal="left" vertical="center" wrapText="1" shrinkToFit="1"/>
    </xf>
    <xf numFmtId="0" fontId="15" fillId="3" borderId="31" xfId="7" applyFont="1" applyFill="1" applyBorder="1" applyAlignment="1">
      <alignment horizontal="center" vertical="center" shrinkToFit="1"/>
    </xf>
    <xf numFmtId="49" fontId="6" fillId="3" borderId="31" xfId="5" applyNumberFormat="1" applyFont="1" applyFill="1" applyBorder="1" applyAlignment="1" applyProtection="1">
      <alignment horizontal="center" vertical="center"/>
      <protection locked="0"/>
    </xf>
    <xf numFmtId="0" fontId="22" fillId="0" borderId="0" xfId="7" applyFont="1" applyAlignment="1">
      <alignment horizontal="center" wrapText="1" shrinkToFit="1"/>
    </xf>
    <xf numFmtId="0" fontId="15" fillId="0" borderId="59" xfId="7" applyFont="1" applyBorder="1" applyAlignment="1">
      <alignment horizontal="center" vertical="center" wrapText="1" shrinkToFit="1"/>
    </xf>
    <xf numFmtId="0" fontId="15" fillId="0" borderId="60" xfId="7" applyFont="1" applyBorder="1" applyAlignment="1">
      <alignment horizontal="center" vertical="center" shrinkToFit="1"/>
    </xf>
    <xf numFmtId="0" fontId="15" fillId="0" borderId="0" xfId="7" applyFont="1" applyBorder="1" applyAlignment="1">
      <alignment horizontal="center" vertical="center" shrinkToFit="1"/>
    </xf>
    <xf numFmtId="0" fontId="15" fillId="0" borderId="22" xfId="7" applyFont="1" applyBorder="1" applyAlignment="1">
      <alignment horizontal="center" vertical="center" shrinkToFit="1"/>
    </xf>
    <xf numFmtId="0" fontId="15" fillId="0" borderId="33" xfId="7" applyFont="1" applyBorder="1" applyAlignment="1">
      <alignment horizontal="center" vertical="center" shrinkToFit="1"/>
    </xf>
    <xf numFmtId="0" fontId="21" fillId="0" borderId="93" xfId="2" applyFont="1" applyBorder="1" applyAlignment="1">
      <alignment horizontal="left" vertical="top"/>
    </xf>
    <xf numFmtId="0" fontId="21" fillId="0" borderId="21" xfId="2" applyFont="1" applyBorder="1" applyAlignment="1">
      <alignment horizontal="left" vertical="top"/>
    </xf>
    <xf numFmtId="0" fontId="21" fillId="0" borderId="34" xfId="2" applyFont="1" applyBorder="1" applyAlignment="1">
      <alignment horizontal="left" vertical="top"/>
    </xf>
    <xf numFmtId="0" fontId="21" fillId="3" borderId="57" xfId="2" applyFont="1" applyFill="1" applyBorder="1" applyAlignment="1">
      <alignment horizontal="left" vertical="top" wrapText="1"/>
    </xf>
    <xf numFmtId="0" fontId="21" fillId="3" borderId="60" xfId="2" applyFont="1" applyFill="1" applyBorder="1" applyAlignment="1">
      <alignment horizontal="left" vertical="top" wrapText="1"/>
    </xf>
    <xf numFmtId="0" fontId="21" fillId="3" borderId="94" xfId="2" applyFont="1" applyFill="1" applyBorder="1" applyAlignment="1">
      <alignment horizontal="left" vertical="top" wrapText="1"/>
    </xf>
    <xf numFmtId="0" fontId="21" fillId="3" borderId="61" xfId="2" applyFont="1" applyFill="1" applyBorder="1" applyAlignment="1">
      <alignment horizontal="left" vertical="top" wrapText="1"/>
    </xf>
    <xf numFmtId="0" fontId="21" fillId="3" borderId="0" xfId="2" applyFont="1" applyFill="1" applyBorder="1" applyAlignment="1">
      <alignment horizontal="left" vertical="top" wrapText="1"/>
    </xf>
    <xf numFmtId="0" fontId="21" fillId="3" borderId="95" xfId="2" applyFont="1" applyFill="1" applyBorder="1" applyAlignment="1">
      <alignment horizontal="left" vertical="top" wrapText="1"/>
    </xf>
    <xf numFmtId="0" fontId="21" fillId="3" borderId="30" xfId="2" applyFont="1" applyFill="1" applyBorder="1" applyAlignment="1">
      <alignment horizontal="left" vertical="top" wrapText="1"/>
    </xf>
    <xf numFmtId="0" fontId="21" fillId="3" borderId="31" xfId="2" applyFont="1" applyFill="1" applyBorder="1" applyAlignment="1">
      <alignment horizontal="left" vertical="top" wrapText="1"/>
    </xf>
    <xf numFmtId="0" fontId="21" fillId="3" borderId="38" xfId="2" applyFont="1" applyFill="1" applyBorder="1" applyAlignment="1">
      <alignment horizontal="left" vertical="top" wrapText="1"/>
    </xf>
    <xf numFmtId="0" fontId="11" fillId="0" borderId="0" xfId="2" applyFont="1" applyAlignment="1">
      <alignment horizontal="center" vertical="center"/>
    </xf>
    <xf numFmtId="0" fontId="21" fillId="3" borderId="57" xfId="2" applyFont="1" applyFill="1" applyBorder="1" applyAlignment="1">
      <alignment horizontal="left" vertical="center"/>
    </xf>
    <xf numFmtId="0" fontId="21" fillId="3" borderId="60" xfId="2" applyFont="1" applyFill="1" applyBorder="1" applyAlignment="1">
      <alignment horizontal="left" vertical="center"/>
    </xf>
    <xf numFmtId="0" fontId="21" fillId="3" borderId="30" xfId="2" applyFont="1" applyFill="1" applyBorder="1" applyAlignment="1">
      <alignment horizontal="left" vertical="center"/>
    </xf>
    <xf numFmtId="0" fontId="21" fillId="3" borderId="31" xfId="2" applyFont="1" applyFill="1" applyBorder="1" applyAlignment="1">
      <alignment horizontal="left" vertical="center"/>
    </xf>
    <xf numFmtId="0" fontId="21" fillId="0" borderId="57" xfId="2" applyFont="1" applyBorder="1" applyAlignment="1">
      <alignment horizontal="left" vertical="top"/>
    </xf>
    <xf numFmtId="0" fontId="21" fillId="0" borderId="94" xfId="2" applyFont="1" applyBorder="1" applyAlignment="1">
      <alignment horizontal="left" vertical="top"/>
    </xf>
    <xf numFmtId="0" fontId="21" fillId="0" borderId="30" xfId="2" applyFont="1" applyBorder="1" applyAlignment="1">
      <alignment horizontal="left" vertical="top"/>
    </xf>
    <xf numFmtId="0" fontId="21" fillId="0" borderId="38" xfId="2" applyFont="1" applyBorder="1" applyAlignment="1">
      <alignment horizontal="left" vertical="top"/>
    </xf>
    <xf numFmtId="0" fontId="21" fillId="3" borderId="94" xfId="2" applyFont="1" applyFill="1" applyBorder="1" applyAlignment="1">
      <alignment horizontal="left" vertical="center"/>
    </xf>
    <xf numFmtId="0" fontId="21" fillId="3" borderId="38" xfId="2" applyFont="1" applyFill="1" applyBorder="1" applyAlignment="1">
      <alignment horizontal="left" vertical="center"/>
    </xf>
    <xf numFmtId="0" fontId="21" fillId="0" borderId="96" xfId="2" applyFont="1" applyBorder="1" applyAlignment="1">
      <alignment vertical="center"/>
    </xf>
    <xf numFmtId="0" fontId="21" fillId="0" borderId="97" xfId="2" applyFont="1" applyBorder="1" applyAlignment="1">
      <alignment vertical="center"/>
    </xf>
    <xf numFmtId="0" fontId="21" fillId="3" borderId="98" xfId="2" applyFont="1" applyFill="1" applyBorder="1" applyAlignment="1">
      <alignment horizontal="left" vertical="top" wrapText="1"/>
    </xf>
    <xf numFmtId="0" fontId="21" fillId="3" borderId="99" xfId="2" applyFont="1" applyFill="1" applyBorder="1" applyAlignment="1">
      <alignment horizontal="left" vertical="top" wrapText="1"/>
    </xf>
    <xf numFmtId="0" fontId="21" fillId="3" borderId="100" xfId="2" applyFont="1" applyFill="1" applyBorder="1" applyAlignment="1">
      <alignment horizontal="left" vertical="top" wrapText="1"/>
    </xf>
    <xf numFmtId="0" fontId="21" fillId="3" borderId="19" xfId="2" applyFont="1" applyFill="1" applyBorder="1" applyAlignment="1">
      <alignment horizontal="left" vertical="top" wrapText="1"/>
    </xf>
    <xf numFmtId="0" fontId="21" fillId="3" borderId="22" xfId="2" applyFont="1" applyFill="1" applyBorder="1" applyAlignment="1">
      <alignment horizontal="left" vertical="top" wrapText="1"/>
    </xf>
    <xf numFmtId="0" fontId="21" fillId="3" borderId="101" xfId="2" applyFont="1" applyFill="1" applyBorder="1" applyAlignment="1">
      <alignment horizontal="left" vertical="top" wrapText="1"/>
    </xf>
    <xf numFmtId="0" fontId="21" fillId="0" borderId="0" xfId="2" applyFont="1" applyBorder="1" applyAlignment="1">
      <alignment vertical="center"/>
    </xf>
    <xf numFmtId="0" fontId="21" fillId="0" borderId="0" xfId="2" applyFont="1" applyAlignment="1">
      <alignment vertical="center"/>
    </xf>
    <xf numFmtId="0" fontId="21" fillId="0" borderId="95" xfId="2" applyFont="1" applyBorder="1" applyAlignment="1">
      <alignment vertical="center"/>
    </xf>
    <xf numFmtId="0" fontId="24" fillId="0" borderId="60" xfId="2" applyFont="1" applyBorder="1" applyAlignment="1">
      <alignment horizontal="left" vertical="top" wrapText="1"/>
    </xf>
    <xf numFmtId="0" fontId="21" fillId="0" borderId="60" xfId="2" applyFont="1" applyBorder="1" applyAlignment="1">
      <alignment horizontal="left" vertical="top"/>
    </xf>
    <xf numFmtId="0" fontId="21" fillId="0" borderId="78" xfId="2" applyFont="1" applyBorder="1" applyAlignment="1">
      <alignment vertical="center"/>
    </xf>
    <xf numFmtId="0" fontId="21" fillId="0" borderId="102" xfId="2" applyFont="1" applyBorder="1" applyAlignment="1">
      <alignment vertical="center"/>
    </xf>
    <xf numFmtId="0" fontId="6" fillId="0" borderId="93" xfId="2" applyFont="1" applyBorder="1" applyAlignment="1">
      <alignment horizontal="center" vertical="center" textRotation="255"/>
    </xf>
    <xf numFmtId="0" fontId="6" fillId="0" borderId="21" xfId="2" applyFont="1" applyBorder="1" applyAlignment="1">
      <alignment horizontal="center" vertical="center" textRotation="255"/>
    </xf>
    <xf numFmtId="0" fontId="6" fillId="0" borderId="34" xfId="2" applyFont="1" applyBorder="1" applyAlignment="1">
      <alignment horizontal="center" vertical="center" textRotation="255"/>
    </xf>
    <xf numFmtId="0" fontId="21" fillId="0" borderId="60" xfId="2" applyFont="1" applyBorder="1" applyAlignment="1">
      <alignment vertical="center"/>
    </xf>
    <xf numFmtId="0" fontId="21" fillId="0" borderId="94" xfId="2" applyFont="1" applyBorder="1" applyAlignment="1">
      <alignment vertical="center"/>
    </xf>
    <xf numFmtId="49" fontId="4" fillId="0" borderId="57" xfId="5" applyNumberFormat="1" applyFont="1" applyFill="1" applyBorder="1" applyAlignment="1" applyProtection="1">
      <alignment horizontal="left" vertical="top" wrapText="1" shrinkToFit="1"/>
      <protection locked="0"/>
    </xf>
    <xf numFmtId="49" fontId="4" fillId="0" borderId="0" xfId="5" applyNumberFormat="1" applyFont="1" applyFill="1" applyBorder="1" applyAlignment="1" applyProtection="1">
      <alignment horizontal="left" vertical="top" wrapText="1" shrinkToFit="1"/>
      <protection locked="0"/>
    </xf>
    <xf numFmtId="49" fontId="4" fillId="0" borderId="61" xfId="5" applyNumberFormat="1" applyFont="1" applyFill="1" applyBorder="1" applyAlignment="1" applyProtection="1">
      <alignment horizontal="left" vertical="top" wrapText="1" shrinkToFit="1"/>
      <protection locked="0"/>
    </xf>
    <xf numFmtId="49" fontId="4" fillId="0" borderId="95" xfId="5" applyNumberFormat="1" applyFont="1" applyFill="1" applyBorder="1" applyAlignment="1" applyProtection="1">
      <alignment horizontal="left" vertical="top" wrapText="1" shrinkToFit="1"/>
      <protection locked="0"/>
    </xf>
    <xf numFmtId="49" fontId="4" fillId="0" borderId="30" xfId="5" applyNumberFormat="1" applyFont="1" applyFill="1" applyBorder="1" applyAlignment="1" applyProtection="1">
      <alignment horizontal="left" vertical="top" wrapText="1" shrinkToFit="1"/>
      <protection locked="0"/>
    </xf>
    <xf numFmtId="49" fontId="4" fillId="0" borderId="38" xfId="5" applyNumberFormat="1" applyFont="1" applyFill="1" applyBorder="1" applyAlignment="1" applyProtection="1">
      <alignment horizontal="left" vertical="top" wrapText="1" shrinkToFit="1"/>
      <protection locked="0"/>
    </xf>
    <xf numFmtId="41" fontId="30" fillId="0" borderId="67" xfId="5" applyNumberFormat="1" applyFont="1" applyFill="1" applyBorder="1" applyAlignment="1" applyProtection="1">
      <alignment horizontal="right" vertical="center" shrinkToFit="1"/>
    </xf>
    <xf numFmtId="41" fontId="30" fillId="0" borderId="18" xfId="5" applyNumberFormat="1" applyFont="1" applyFill="1" applyBorder="1" applyAlignment="1" applyProtection="1">
      <alignment horizontal="right" vertical="center" shrinkToFit="1"/>
    </xf>
    <xf numFmtId="41" fontId="30" fillId="0" borderId="105" xfId="5" applyNumberFormat="1" applyFont="1" applyFill="1" applyBorder="1" applyAlignment="1" applyProtection="1">
      <alignment horizontal="right" vertical="center" shrinkToFit="1"/>
    </xf>
    <xf numFmtId="41" fontId="30" fillId="0" borderId="76" xfId="5" applyNumberFormat="1" applyFont="1" applyFill="1" applyBorder="1" applyAlignment="1" applyProtection="1">
      <alignment horizontal="right" vertical="center" shrinkToFit="1"/>
    </xf>
    <xf numFmtId="41" fontId="30" fillId="0" borderId="106" xfId="5" applyNumberFormat="1" applyFont="1" applyFill="1" applyBorder="1" applyAlignment="1" applyProtection="1">
      <alignment horizontal="right" vertical="center" shrinkToFit="1"/>
    </xf>
    <xf numFmtId="37" fontId="11" fillId="0" borderId="16" xfId="5" applyFont="1" applyFill="1" applyBorder="1" applyAlignment="1" applyProtection="1">
      <alignment horizontal="center" vertical="center" textRotation="255"/>
      <protection locked="0"/>
    </xf>
    <xf numFmtId="37" fontId="11" fillId="0" borderId="37" xfId="5" applyFont="1" applyFill="1" applyBorder="1" applyAlignment="1" applyProtection="1">
      <alignment horizontal="center" vertical="center" textRotation="255"/>
      <protection locked="0"/>
    </xf>
    <xf numFmtId="41" fontId="30" fillId="0" borderId="54" xfId="5" applyNumberFormat="1" applyFont="1" applyFill="1" applyBorder="1" applyAlignment="1" applyProtection="1">
      <alignment horizontal="right" vertical="center" shrinkToFit="1"/>
    </xf>
    <xf numFmtId="41" fontId="30" fillId="0" borderId="14" xfId="5" applyNumberFormat="1" applyFont="1" applyFill="1" applyBorder="1" applyAlignment="1" applyProtection="1">
      <alignment horizontal="right" vertical="center" shrinkToFit="1"/>
    </xf>
    <xf numFmtId="41" fontId="30" fillId="3" borderId="105" xfId="5" applyNumberFormat="1" applyFont="1" applyFill="1" applyBorder="1" applyAlignment="1" applyProtection="1">
      <alignment horizontal="right" vertical="center" shrinkToFit="1"/>
      <protection locked="0"/>
    </xf>
    <xf numFmtId="41" fontId="30" fillId="3" borderId="76" xfId="5" applyNumberFormat="1" applyFont="1" applyFill="1" applyBorder="1" applyAlignment="1" applyProtection="1">
      <alignment horizontal="right" vertical="center" shrinkToFit="1"/>
      <protection locked="0"/>
    </xf>
    <xf numFmtId="41" fontId="30" fillId="3" borderId="54" xfId="5" applyNumberFormat="1" applyFont="1" applyFill="1" applyBorder="1" applyAlignment="1" applyProtection="1">
      <alignment horizontal="right" vertical="center" shrinkToFit="1"/>
      <protection locked="0"/>
    </xf>
    <xf numFmtId="41" fontId="30" fillId="3" borderId="14" xfId="5" applyNumberFormat="1" applyFont="1" applyFill="1" applyBorder="1" applyAlignment="1" applyProtection="1">
      <alignment horizontal="right" vertical="center" shrinkToFit="1"/>
      <protection locked="0"/>
    </xf>
    <xf numFmtId="37" fontId="31" fillId="3" borderId="16" xfId="5" applyFont="1" applyFill="1" applyBorder="1" applyAlignment="1" applyProtection="1">
      <alignment horizontal="center" vertical="center" textRotation="255"/>
      <protection locked="0"/>
    </xf>
    <xf numFmtId="37" fontId="31" fillId="3" borderId="37" xfId="5" applyFont="1" applyFill="1" applyBorder="1" applyAlignment="1" applyProtection="1">
      <alignment horizontal="center" vertical="center" textRotation="255"/>
      <protection locked="0"/>
    </xf>
    <xf numFmtId="49" fontId="4" fillId="3" borderId="57" xfId="5" applyNumberFormat="1" applyFont="1" applyFill="1" applyBorder="1" applyAlignment="1" applyProtection="1">
      <alignment horizontal="left" vertical="top" wrapText="1" shrinkToFit="1"/>
      <protection locked="0"/>
    </xf>
    <xf numFmtId="49" fontId="4" fillId="3" borderId="94" xfId="5" applyNumberFormat="1" applyFont="1" applyFill="1" applyBorder="1" applyAlignment="1" applyProtection="1">
      <alignment horizontal="left" vertical="top" wrapText="1" shrinkToFit="1"/>
      <protection locked="0"/>
    </xf>
    <xf numFmtId="49" fontId="4" fillId="3" borderId="61" xfId="5" applyNumberFormat="1" applyFont="1" applyFill="1" applyBorder="1" applyAlignment="1" applyProtection="1">
      <alignment horizontal="left" vertical="top" wrapText="1" shrinkToFit="1"/>
      <protection locked="0"/>
    </xf>
    <xf numFmtId="49" fontId="4" fillId="3" borderId="95" xfId="5" applyNumberFormat="1" applyFont="1" applyFill="1" applyBorder="1" applyAlignment="1" applyProtection="1">
      <alignment horizontal="left" vertical="top" wrapText="1" shrinkToFit="1"/>
      <protection locked="0"/>
    </xf>
    <xf numFmtId="49" fontId="4" fillId="3" borderId="30" xfId="5" applyNumberFormat="1" applyFont="1" applyFill="1" applyBorder="1" applyAlignment="1" applyProtection="1">
      <alignment horizontal="left" vertical="top" wrapText="1" shrinkToFit="1"/>
      <protection locked="0"/>
    </xf>
    <xf numFmtId="49" fontId="4" fillId="3" borderId="38" xfId="5" applyNumberFormat="1" applyFont="1" applyFill="1" applyBorder="1" applyAlignment="1" applyProtection="1">
      <alignment horizontal="left" vertical="top" wrapText="1" shrinkToFit="1"/>
      <protection locked="0"/>
    </xf>
    <xf numFmtId="41" fontId="30" fillId="3" borderId="85" xfId="5" applyNumberFormat="1" applyFont="1" applyFill="1" applyBorder="1" applyAlignment="1" applyProtection="1">
      <alignment horizontal="right" vertical="center" shrinkToFit="1"/>
      <protection locked="0"/>
    </xf>
    <xf numFmtId="41" fontId="30" fillId="3" borderId="74" xfId="5" applyNumberFormat="1" applyFont="1" applyFill="1" applyBorder="1" applyAlignment="1" applyProtection="1">
      <alignment horizontal="right" vertical="center" shrinkToFit="1"/>
      <protection locked="0"/>
    </xf>
    <xf numFmtId="37" fontId="11" fillId="3" borderId="22" xfId="5" applyFont="1" applyFill="1" applyBorder="1" applyAlignment="1" applyProtection="1">
      <alignment horizontal="left" vertical="center" wrapText="1"/>
      <protection locked="0"/>
    </xf>
    <xf numFmtId="49" fontId="10" fillId="3" borderId="31" xfId="5" applyNumberFormat="1" applyFont="1" applyFill="1" applyBorder="1" applyAlignment="1" applyProtection="1">
      <alignment horizontal="center" vertical="center"/>
      <protection locked="0"/>
    </xf>
    <xf numFmtId="37" fontId="6" fillId="0" borderId="0" xfId="5" applyFont="1" applyFill="1" applyAlignment="1">
      <alignment horizontal="left" vertical="top"/>
    </xf>
    <xf numFmtId="37" fontId="11" fillId="3" borderId="0" xfId="5" applyFont="1" applyFill="1" applyAlignment="1">
      <alignment horizontal="center" vertical="center" shrinkToFit="1"/>
    </xf>
    <xf numFmtId="49" fontId="21" fillId="0" borderId="64" xfId="2" applyNumberFormat="1" applyFont="1" applyBorder="1" applyAlignment="1">
      <alignment vertical="center" wrapText="1"/>
    </xf>
    <xf numFmtId="0" fontId="21" fillId="0" borderId="78" xfId="2" applyFont="1" applyBorder="1" applyAlignment="1">
      <alignment vertical="center" wrapText="1"/>
    </xf>
    <xf numFmtId="0" fontId="21" fillId="0" borderId="65" xfId="2" applyFont="1" applyBorder="1" applyAlignment="1">
      <alignment vertical="center" wrapText="1"/>
    </xf>
    <xf numFmtId="49" fontId="21" fillId="0" borderId="64" xfId="2" applyNumberFormat="1" applyFont="1" applyBorder="1" applyAlignment="1">
      <alignment vertical="center"/>
    </xf>
    <xf numFmtId="0" fontId="21" fillId="0" borderId="65" xfId="2" applyFont="1" applyBorder="1" applyAlignment="1">
      <alignment vertical="center"/>
    </xf>
    <xf numFmtId="49" fontId="11" fillId="0" borderId="0" xfId="2" applyNumberFormat="1" applyFont="1" applyAlignment="1">
      <alignment horizontal="center" vertical="center"/>
    </xf>
    <xf numFmtId="49" fontId="21" fillId="0" borderId="68" xfId="2" applyNumberFormat="1" applyFont="1" applyBorder="1" applyAlignment="1">
      <alignment horizontal="center" vertical="center" wrapText="1"/>
    </xf>
    <xf numFmtId="49" fontId="21" fillId="0" borderId="68" xfId="2" applyNumberFormat="1" applyFont="1" applyBorder="1" applyAlignment="1">
      <alignment vertical="center" wrapText="1"/>
    </xf>
    <xf numFmtId="49" fontId="21" fillId="0" borderId="79" xfId="2" applyNumberFormat="1" applyFont="1" applyBorder="1" applyAlignment="1">
      <alignment horizontal="center" vertical="center"/>
    </xf>
    <xf numFmtId="49" fontId="21" fillId="0" borderId="80" xfId="2" applyNumberFormat="1" applyFont="1" applyBorder="1" applyAlignment="1">
      <alignment horizontal="center" vertical="center"/>
    </xf>
    <xf numFmtId="49" fontId="21" fillId="0" borderId="82" xfId="2" applyNumberFormat="1" applyFont="1" applyBorder="1" applyAlignment="1">
      <alignment horizontal="center" vertical="center"/>
    </xf>
    <xf numFmtId="49" fontId="21" fillId="0" borderId="83" xfId="2" applyNumberFormat="1" applyFont="1" applyBorder="1" applyAlignment="1">
      <alignment horizontal="center" vertical="center"/>
    </xf>
    <xf numFmtId="0" fontId="21" fillId="0" borderId="17" xfId="2" applyFont="1" applyBorder="1" applyAlignment="1">
      <alignment vertical="center"/>
    </xf>
    <xf numFmtId="0" fontId="21" fillId="0" borderId="22" xfId="2" applyFont="1" applyBorder="1" applyAlignment="1">
      <alignment vertical="center"/>
    </xf>
    <xf numFmtId="0" fontId="21" fillId="0" borderId="18" xfId="2" applyFont="1" applyBorder="1" applyAlignment="1">
      <alignment vertical="center"/>
    </xf>
    <xf numFmtId="49" fontId="2" fillId="0" borderId="62" xfId="2" applyNumberFormat="1" applyFont="1" applyBorder="1" applyAlignment="1">
      <alignment vertical="center" wrapText="1"/>
    </xf>
    <xf numFmtId="0" fontId="21" fillId="0" borderId="0" xfId="2" applyFont="1" applyBorder="1" applyAlignment="1">
      <alignment vertical="center" wrapText="1"/>
    </xf>
    <xf numFmtId="185" fontId="21" fillId="0" borderId="0" xfId="2" applyNumberFormat="1" applyFont="1" applyBorder="1" applyAlignment="1">
      <alignment vertical="center" wrapText="1"/>
    </xf>
    <xf numFmtId="49" fontId="2" fillId="0" borderId="67" xfId="2" applyNumberFormat="1" applyFont="1" applyBorder="1" applyAlignment="1">
      <alignment vertical="center" wrapText="1"/>
    </xf>
    <xf numFmtId="0" fontId="21" fillId="0" borderId="22" xfId="2" applyFont="1" applyBorder="1" applyAlignment="1">
      <alignment vertical="center" wrapText="1"/>
    </xf>
    <xf numFmtId="0" fontId="21" fillId="0" borderId="22" xfId="0" applyFont="1" applyBorder="1" applyAlignment="1">
      <alignment vertical="center" wrapText="1"/>
    </xf>
    <xf numFmtId="0" fontId="21" fillId="0" borderId="18" xfId="0" applyFont="1" applyBorder="1" applyAlignment="1">
      <alignment vertical="center" wrapText="1"/>
    </xf>
    <xf numFmtId="49" fontId="21" fillId="0" borderId="63" xfId="2" applyNumberFormat="1" applyFont="1" applyBorder="1" applyAlignment="1">
      <alignment horizontal="center" vertical="center" wrapText="1"/>
    </xf>
    <xf numFmtId="49" fontId="21" fillId="0" borderId="20" xfId="2" applyNumberFormat="1" applyFont="1" applyBorder="1" applyAlignment="1">
      <alignment horizontal="center" vertical="center" wrapText="1"/>
    </xf>
    <xf numFmtId="0" fontId="21" fillId="0" borderId="67" xfId="2" applyFont="1" applyBorder="1" applyAlignment="1">
      <alignment vertical="center"/>
    </xf>
    <xf numFmtId="49" fontId="21" fillId="0" borderId="63" xfId="2" applyNumberFormat="1" applyFont="1" applyBorder="1" applyAlignment="1">
      <alignment horizontal="center" vertical="center"/>
    </xf>
    <xf numFmtId="49" fontId="21" fillId="0" borderId="66" xfId="2" applyNumberFormat="1" applyFont="1" applyBorder="1" applyAlignment="1">
      <alignment horizontal="center" vertical="center"/>
    </xf>
    <xf numFmtId="49" fontId="21" fillId="0" borderId="20" xfId="2" applyNumberFormat="1" applyFont="1" applyBorder="1" applyAlignment="1">
      <alignment horizontal="center" vertical="center"/>
    </xf>
    <xf numFmtId="49" fontId="21" fillId="0" borderId="86" xfId="2" applyNumberFormat="1" applyFont="1" applyBorder="1" applyAlignment="1">
      <alignment horizontal="left" vertical="center" wrapText="1"/>
    </xf>
    <xf numFmtId="49" fontId="21" fillId="0" borderId="74" xfId="2" applyNumberFormat="1" applyFont="1" applyBorder="1" applyAlignment="1">
      <alignment horizontal="left" vertical="center" wrapText="1"/>
    </xf>
    <xf numFmtId="49" fontId="21" fillId="0" borderId="78" xfId="2" applyNumberFormat="1" applyFont="1" applyBorder="1" applyAlignment="1">
      <alignment vertical="center" wrapText="1"/>
    </xf>
    <xf numFmtId="49" fontId="21" fillId="0" borderId="65" xfId="2" applyNumberFormat="1" applyFont="1" applyBorder="1" applyAlignment="1">
      <alignment vertical="center" wrapText="1"/>
    </xf>
    <xf numFmtId="49" fontId="21" fillId="0" borderId="62" xfId="2" applyNumberFormat="1" applyFont="1" applyBorder="1" applyAlignment="1">
      <alignment vertical="center" wrapText="1"/>
    </xf>
    <xf numFmtId="49" fontId="21" fillId="0" borderId="0" xfId="2" applyNumberFormat="1" applyFont="1" applyBorder="1" applyAlignment="1">
      <alignment vertical="center" wrapText="1"/>
    </xf>
    <xf numFmtId="49" fontId="21" fillId="0" borderId="17" xfId="2" applyNumberFormat="1" applyFont="1" applyBorder="1" applyAlignment="1">
      <alignment vertical="center" wrapText="1"/>
    </xf>
    <xf numFmtId="49" fontId="21" fillId="0" borderId="67" xfId="2" applyNumberFormat="1" applyFont="1" applyBorder="1" applyAlignment="1">
      <alignment vertical="center" wrapText="1"/>
    </xf>
    <xf numFmtId="49" fontId="21" fillId="0" borderId="22" xfId="2" applyNumberFormat="1" applyFont="1" applyBorder="1" applyAlignment="1">
      <alignment vertical="center" wrapText="1"/>
    </xf>
    <xf numFmtId="49" fontId="21" fillId="0" borderId="18" xfId="2" applyNumberFormat="1" applyFont="1" applyBorder="1" applyAlignment="1">
      <alignment vertical="center" wrapText="1"/>
    </xf>
    <xf numFmtId="49" fontId="21" fillId="0" borderId="68" xfId="2" applyNumberFormat="1" applyFont="1" applyBorder="1" applyAlignment="1">
      <alignment vertical="center"/>
    </xf>
    <xf numFmtId="0" fontId="21" fillId="0" borderId="68" xfId="2" applyFont="1" applyBorder="1" applyAlignment="1">
      <alignment vertical="center"/>
    </xf>
    <xf numFmtId="49" fontId="21" fillId="0" borderId="68" xfId="10" applyNumberFormat="1" applyFont="1" applyBorder="1" applyAlignment="1">
      <alignment vertical="center"/>
    </xf>
    <xf numFmtId="184" fontId="21" fillId="0" borderId="63" xfId="2" applyNumberFormat="1" applyFont="1" applyBorder="1" applyAlignment="1">
      <alignment horizontal="center" vertical="center" wrapText="1"/>
    </xf>
    <xf numFmtId="184" fontId="21" fillId="0" borderId="66" xfId="2" applyNumberFormat="1" applyFont="1" applyBorder="1" applyAlignment="1">
      <alignment horizontal="center" vertical="center" wrapText="1"/>
    </xf>
    <xf numFmtId="184" fontId="21" fillId="0" borderId="20" xfId="2" applyNumberFormat="1" applyFont="1" applyBorder="1" applyAlignment="1">
      <alignment horizontal="center" vertical="center"/>
    </xf>
    <xf numFmtId="185" fontId="21" fillId="0" borderId="78" xfId="2" applyNumberFormat="1" applyFont="1" applyBorder="1" applyAlignment="1">
      <alignment vertical="center" wrapText="1"/>
    </xf>
    <xf numFmtId="49" fontId="21" fillId="0" borderId="66" xfId="2" applyNumberFormat="1" applyFont="1" applyBorder="1" applyAlignment="1">
      <alignment horizontal="center" vertical="center" wrapText="1"/>
    </xf>
    <xf numFmtId="185" fontId="21" fillId="0" borderId="64" xfId="2" applyNumberFormat="1" applyFont="1" applyBorder="1" applyAlignment="1">
      <alignment vertical="center"/>
    </xf>
    <xf numFmtId="185" fontId="21" fillId="0" borderId="78" xfId="2" applyNumberFormat="1" applyFont="1" applyBorder="1" applyAlignment="1">
      <alignment vertical="center"/>
    </xf>
    <xf numFmtId="185" fontId="21" fillId="0" borderId="62" xfId="2" applyNumberFormat="1" applyFont="1" applyBorder="1" applyAlignment="1">
      <alignment vertical="center"/>
    </xf>
    <xf numFmtId="185" fontId="21" fillId="0" borderId="0" xfId="2" applyNumberFormat="1" applyFont="1" applyBorder="1" applyAlignment="1">
      <alignment vertical="center"/>
    </xf>
    <xf numFmtId="185" fontId="21" fillId="0" borderId="67" xfId="2" applyNumberFormat="1" applyFont="1" applyBorder="1" applyAlignment="1">
      <alignment vertical="center"/>
    </xf>
    <xf numFmtId="185" fontId="21" fillId="0" borderId="22" xfId="2" applyNumberFormat="1" applyFont="1" applyBorder="1" applyAlignment="1">
      <alignment vertical="center"/>
    </xf>
    <xf numFmtId="49" fontId="21" fillId="0" borderId="68" xfId="2" applyNumberFormat="1" applyFont="1" applyBorder="1" applyAlignment="1">
      <alignment horizontal="center" vertical="center"/>
    </xf>
    <xf numFmtId="0" fontId="21" fillId="0" borderId="68" xfId="2" applyFont="1" applyBorder="1" applyAlignment="1">
      <alignment horizontal="center" vertical="center"/>
    </xf>
    <xf numFmtId="0" fontId="21" fillId="0" borderId="80" xfId="2" applyFont="1" applyBorder="1" applyAlignment="1">
      <alignment horizontal="center" vertical="center"/>
    </xf>
    <xf numFmtId="0" fontId="21" fillId="0" borderId="87" xfId="2" applyFont="1" applyBorder="1" applyAlignment="1">
      <alignment horizontal="center" vertical="center"/>
    </xf>
    <xf numFmtId="49" fontId="21" fillId="0" borderId="87" xfId="2" applyNumberFormat="1" applyFont="1" applyBorder="1" applyAlignment="1">
      <alignment horizontal="center" vertical="center"/>
    </xf>
    <xf numFmtId="49" fontId="21" fillId="0" borderId="88" xfId="2" applyNumberFormat="1" applyFont="1" applyBorder="1" applyAlignment="1">
      <alignment vertical="center"/>
    </xf>
    <xf numFmtId="186" fontId="21" fillId="0" borderId="79" xfId="2" applyNumberFormat="1" applyFont="1" applyBorder="1" applyAlignment="1">
      <alignment vertical="center"/>
    </xf>
    <xf numFmtId="186" fontId="21" fillId="0" borderId="80" xfId="2" applyNumberFormat="1" applyFont="1" applyBorder="1" applyAlignment="1">
      <alignment vertical="center"/>
    </xf>
    <xf numFmtId="49" fontId="21" fillId="0" borderId="85" xfId="2" applyNumberFormat="1" applyFont="1" applyBorder="1" applyAlignment="1">
      <alignment horizontal="center" vertical="center"/>
    </xf>
    <xf numFmtId="0" fontId="21" fillId="0" borderId="86" xfId="2" applyFont="1" applyBorder="1" applyAlignment="1">
      <alignment horizontal="center" vertical="center"/>
    </xf>
    <xf numFmtId="0" fontId="21" fillId="0" borderId="74" xfId="2" applyFont="1" applyBorder="1" applyAlignment="1">
      <alignment horizontal="center" vertical="center"/>
    </xf>
    <xf numFmtId="49" fontId="21" fillId="0" borderId="74" xfId="2" applyNumberFormat="1" applyFont="1" applyBorder="1" applyAlignment="1">
      <alignment horizontal="center" vertical="center"/>
    </xf>
    <xf numFmtId="49" fontId="21" fillId="0" borderId="89" xfId="2" applyNumberFormat="1" applyFont="1" applyBorder="1" applyAlignment="1">
      <alignment horizontal="center" vertical="center"/>
    </xf>
    <xf numFmtId="0" fontId="21" fillId="0" borderId="90" xfId="2" applyFont="1" applyBorder="1" applyAlignment="1">
      <alignment horizontal="center" vertical="center"/>
    </xf>
    <xf numFmtId="0" fontId="21" fillId="0" borderId="91" xfId="2" applyFont="1" applyBorder="1" applyAlignment="1">
      <alignment horizontal="center" vertical="center"/>
    </xf>
    <xf numFmtId="49" fontId="21" fillId="0" borderId="91" xfId="2" applyNumberFormat="1" applyFont="1" applyBorder="1" applyAlignment="1">
      <alignment horizontal="center" vertical="center"/>
    </xf>
    <xf numFmtId="49" fontId="21" fillId="0" borderId="92" xfId="2" applyNumberFormat="1" applyFont="1" applyBorder="1" applyAlignment="1">
      <alignment vertical="center"/>
    </xf>
    <xf numFmtId="186" fontId="21" fillId="0" borderId="89" xfId="2" applyNumberFormat="1" applyFont="1" applyBorder="1" applyAlignment="1">
      <alignment vertical="center"/>
    </xf>
    <xf numFmtId="186" fontId="21" fillId="0" borderId="90" xfId="2" applyNumberFormat="1" applyFont="1" applyBorder="1" applyAlignment="1">
      <alignment vertical="center"/>
    </xf>
    <xf numFmtId="49" fontId="21" fillId="0" borderId="63" xfId="2" applyNumberFormat="1" applyFont="1" applyBorder="1" applyAlignment="1">
      <alignment horizontal="left" vertical="center" wrapText="1"/>
    </xf>
    <xf numFmtId="0" fontId="21" fillId="0" borderId="66" xfId="2" applyFont="1" applyBorder="1" applyAlignment="1">
      <alignment horizontal="left" vertical="center"/>
    </xf>
    <xf numFmtId="0" fontId="21" fillId="0" borderId="20" xfId="2" applyFont="1" applyBorder="1" applyAlignment="1">
      <alignment horizontal="left" vertical="center"/>
    </xf>
    <xf numFmtId="49" fontId="21" fillId="0" borderId="64" xfId="2" applyNumberFormat="1" applyFont="1" applyBorder="1" applyAlignment="1">
      <alignment vertical="top" wrapText="1"/>
    </xf>
    <xf numFmtId="0" fontId="21" fillId="0" borderId="78" xfId="2" applyFont="1" applyBorder="1" applyAlignment="1">
      <alignment vertical="top" wrapText="1"/>
    </xf>
    <xf numFmtId="0" fontId="21" fillId="0" borderId="65" xfId="2" applyFont="1" applyBorder="1" applyAlignment="1">
      <alignment vertical="top" wrapText="1"/>
    </xf>
    <xf numFmtId="0" fontId="21" fillId="0" borderId="62" xfId="2" applyFont="1" applyBorder="1" applyAlignment="1">
      <alignment vertical="top" wrapText="1"/>
    </xf>
    <xf numFmtId="0" fontId="21" fillId="0" borderId="0" xfId="2" applyFont="1" applyBorder="1" applyAlignment="1">
      <alignment vertical="top" wrapText="1"/>
    </xf>
    <xf numFmtId="0" fontId="21" fillId="0" borderId="17" xfId="2" applyFont="1" applyBorder="1" applyAlignment="1">
      <alignment vertical="top" wrapText="1"/>
    </xf>
    <xf numFmtId="0" fontId="21" fillId="0" borderId="67" xfId="2" applyFont="1" applyBorder="1" applyAlignment="1">
      <alignment vertical="top" wrapText="1"/>
    </xf>
    <xf numFmtId="0" fontId="21" fillId="0" borderId="22" xfId="2" applyFont="1" applyBorder="1" applyAlignment="1">
      <alignment vertical="top" wrapText="1"/>
    </xf>
    <xf numFmtId="0" fontId="21" fillId="0" borderId="18" xfId="2" applyFont="1" applyBorder="1" applyAlignment="1">
      <alignment vertical="top" wrapText="1"/>
    </xf>
    <xf numFmtId="0" fontId="21" fillId="0" borderId="83" xfId="2" applyFont="1" applyBorder="1" applyAlignment="1">
      <alignment horizontal="center" vertical="center"/>
    </xf>
    <xf numFmtId="0" fontId="21" fillId="0" borderId="84" xfId="2" applyFont="1" applyBorder="1" applyAlignment="1">
      <alignment horizontal="center" vertical="center"/>
    </xf>
    <xf numFmtId="49" fontId="21" fillId="0" borderId="84" xfId="2" applyNumberFormat="1" applyFont="1" applyBorder="1" applyAlignment="1">
      <alignment horizontal="center" vertical="center"/>
    </xf>
    <xf numFmtId="49" fontId="21" fillId="0" borderId="81" xfId="2" applyNumberFormat="1" applyFont="1" applyBorder="1" applyAlignment="1">
      <alignment vertical="center"/>
    </xf>
    <xf numFmtId="186" fontId="21" fillId="0" borderId="82" xfId="2" applyNumberFormat="1" applyFont="1" applyBorder="1" applyAlignment="1">
      <alignment vertical="center"/>
    </xf>
    <xf numFmtId="186" fontId="21" fillId="0" borderId="83" xfId="2" applyNumberFormat="1" applyFont="1" applyBorder="1" applyAlignment="1">
      <alignment vertical="center"/>
    </xf>
    <xf numFmtId="49" fontId="21" fillId="0" borderId="64" xfId="2" applyNumberFormat="1" applyFont="1" applyBorder="1" applyAlignment="1">
      <alignment horizontal="left" vertical="top" wrapText="1"/>
    </xf>
    <xf numFmtId="49" fontId="21" fillId="0" borderId="78" xfId="2" applyNumberFormat="1" applyFont="1" applyBorder="1" applyAlignment="1">
      <alignment horizontal="left" vertical="top" wrapText="1"/>
    </xf>
    <xf numFmtId="49" fontId="21" fillId="0" borderId="65" xfId="2" applyNumberFormat="1" applyFont="1" applyBorder="1" applyAlignment="1">
      <alignment horizontal="left" vertical="top" wrapText="1"/>
    </xf>
    <xf numFmtId="49" fontId="21" fillId="0" borderId="62" xfId="2" applyNumberFormat="1" applyFont="1" applyBorder="1" applyAlignment="1">
      <alignment horizontal="left" vertical="top" wrapText="1"/>
    </xf>
    <xf numFmtId="49" fontId="21" fillId="0" borderId="0" xfId="2" applyNumberFormat="1" applyFont="1" applyBorder="1" applyAlignment="1">
      <alignment horizontal="left" vertical="top" wrapText="1"/>
    </xf>
    <xf numFmtId="49" fontId="21" fillId="0" borderId="17" xfId="2" applyNumberFormat="1" applyFont="1" applyBorder="1" applyAlignment="1">
      <alignment horizontal="left" vertical="top" wrapText="1"/>
    </xf>
    <xf numFmtId="49" fontId="21" fillId="0" borderId="67" xfId="2" applyNumberFormat="1" applyFont="1" applyBorder="1" applyAlignment="1">
      <alignment horizontal="left" vertical="top" wrapText="1"/>
    </xf>
    <xf numFmtId="49" fontId="21" fillId="0" borderId="22" xfId="2" applyNumberFormat="1" applyFont="1" applyBorder="1" applyAlignment="1">
      <alignment horizontal="left" vertical="top" wrapText="1"/>
    </xf>
    <xf numFmtId="49" fontId="21" fillId="0" borderId="18" xfId="2" applyNumberFormat="1" applyFont="1" applyBorder="1" applyAlignment="1">
      <alignment horizontal="left" vertical="top" wrapText="1"/>
    </xf>
    <xf numFmtId="0" fontId="21" fillId="0" borderId="57" xfId="2" applyFont="1" applyBorder="1" applyAlignment="1">
      <alignment horizontal="left" vertical="top" wrapText="1"/>
    </xf>
    <xf numFmtId="0" fontId="21" fillId="0" borderId="60" xfId="2" applyFont="1" applyBorder="1" applyAlignment="1">
      <alignment horizontal="left" vertical="top" wrapText="1"/>
    </xf>
    <xf numFmtId="0" fontId="21" fillId="0" borderId="94" xfId="2" applyFont="1" applyBorder="1" applyAlignment="1">
      <alignment horizontal="left" vertical="top" wrapText="1"/>
    </xf>
    <xf numFmtId="0" fontId="21" fillId="0" borderId="61" xfId="2" applyFont="1" applyBorder="1" applyAlignment="1">
      <alignment horizontal="left" vertical="top" wrapText="1"/>
    </xf>
    <xf numFmtId="0" fontId="21" fillId="0" borderId="0" xfId="2" applyFont="1" applyBorder="1" applyAlignment="1">
      <alignment horizontal="left" vertical="top" wrapText="1"/>
    </xf>
    <xf numFmtId="0" fontId="21" fillId="0" borderId="95" xfId="2" applyFont="1" applyBorder="1" applyAlignment="1">
      <alignment horizontal="left" vertical="top" wrapText="1"/>
    </xf>
    <xf numFmtId="0" fontId="21" fillId="0" borderId="30" xfId="2" applyFont="1" applyBorder="1" applyAlignment="1">
      <alignment horizontal="left" vertical="top" wrapText="1"/>
    </xf>
    <xf numFmtId="0" fontId="21" fillId="0" borderId="31" xfId="2" applyFont="1" applyBorder="1" applyAlignment="1">
      <alignment horizontal="left" vertical="top" wrapText="1"/>
    </xf>
    <xf numFmtId="0" fontId="21" fillId="0" borderId="38" xfId="2" applyFont="1" applyBorder="1" applyAlignment="1">
      <alignment horizontal="left" vertical="top" wrapText="1"/>
    </xf>
    <xf numFmtId="0" fontId="21" fillId="0" borderId="57" xfId="2" applyFont="1" applyBorder="1" applyAlignment="1">
      <alignment horizontal="left" vertical="center"/>
    </xf>
    <xf numFmtId="0" fontId="21" fillId="0" borderId="60" xfId="2" applyFont="1" applyBorder="1" applyAlignment="1">
      <alignment horizontal="left" vertical="center"/>
    </xf>
    <xf numFmtId="0" fontId="21" fillId="0" borderId="30" xfId="2" applyFont="1" applyBorder="1" applyAlignment="1">
      <alignment horizontal="left" vertical="center"/>
    </xf>
    <xf numFmtId="0" fontId="21" fillId="0" borderId="31" xfId="2" applyFont="1" applyBorder="1" applyAlignment="1">
      <alignment horizontal="left" vertical="center"/>
    </xf>
    <xf numFmtId="58" fontId="21" fillId="0" borderId="60" xfId="2" applyNumberFormat="1" applyFont="1" applyBorder="1" applyAlignment="1">
      <alignment horizontal="left" vertical="center"/>
    </xf>
    <xf numFmtId="0" fontId="21" fillId="0" borderId="94" xfId="2" applyFont="1" applyBorder="1" applyAlignment="1">
      <alignment horizontal="left" vertical="center"/>
    </xf>
    <xf numFmtId="0" fontId="21" fillId="0" borderId="38" xfId="2" applyFont="1" applyBorder="1" applyAlignment="1">
      <alignment horizontal="left" vertical="center"/>
    </xf>
    <xf numFmtId="0" fontId="21" fillId="0" borderId="98" xfId="2" applyFont="1" applyBorder="1" applyAlignment="1">
      <alignment horizontal="left" vertical="top"/>
    </xf>
    <xf numFmtId="0" fontId="21" fillId="0" borderId="99" xfId="2" applyFont="1" applyBorder="1" applyAlignment="1">
      <alignment horizontal="left" vertical="top"/>
    </xf>
    <xf numFmtId="0" fontId="21" fillId="0" borderId="100" xfId="2" applyFont="1" applyBorder="1" applyAlignment="1">
      <alignment horizontal="left" vertical="top"/>
    </xf>
    <xf numFmtId="0" fontId="21" fillId="0" borderId="61" xfId="2" applyFont="1" applyBorder="1" applyAlignment="1">
      <alignment horizontal="left" vertical="top"/>
    </xf>
    <xf numFmtId="0" fontId="21" fillId="0" borderId="0" xfId="2" applyFont="1" applyBorder="1" applyAlignment="1">
      <alignment horizontal="left" vertical="top"/>
    </xf>
    <xf numFmtId="0" fontId="21" fillId="0" borderId="95" xfId="2" applyFont="1" applyBorder="1" applyAlignment="1">
      <alignment horizontal="left" vertical="top"/>
    </xf>
    <xf numFmtId="0" fontId="21" fillId="0" borderId="19" xfId="2" applyFont="1" applyBorder="1" applyAlignment="1">
      <alignment horizontal="left" vertical="top"/>
    </xf>
    <xf numFmtId="0" fontId="21" fillId="0" borderId="22" xfId="2" applyFont="1" applyBorder="1" applyAlignment="1">
      <alignment horizontal="left" vertical="top"/>
    </xf>
    <xf numFmtId="0" fontId="21" fillId="0" borderId="101" xfId="2" applyFont="1" applyBorder="1" applyAlignment="1">
      <alignment horizontal="left" vertical="top"/>
    </xf>
    <xf numFmtId="0" fontId="21" fillId="0" borderId="98" xfId="2" applyFont="1" applyBorder="1" applyAlignment="1">
      <alignment horizontal="left" vertical="top" wrapText="1"/>
    </xf>
    <xf numFmtId="0" fontId="21" fillId="0" borderId="99" xfId="2" applyFont="1" applyBorder="1" applyAlignment="1">
      <alignment horizontal="left" vertical="top" wrapText="1"/>
    </xf>
    <xf numFmtId="0" fontId="21" fillId="0" borderId="100" xfId="2" applyFont="1" applyBorder="1" applyAlignment="1">
      <alignment horizontal="left" vertical="top" wrapText="1"/>
    </xf>
    <xf numFmtId="0" fontId="21" fillId="0" borderId="19" xfId="2" applyFont="1" applyBorder="1" applyAlignment="1">
      <alignment horizontal="left" vertical="top" wrapText="1"/>
    </xf>
    <xf numFmtId="0" fontId="21" fillId="0" borderId="22" xfId="2" applyFont="1" applyBorder="1" applyAlignment="1">
      <alignment horizontal="left" vertical="top" wrapText="1"/>
    </xf>
    <xf numFmtId="0" fontId="21" fillId="0" borderId="101" xfId="2" applyFont="1" applyBorder="1" applyAlignment="1">
      <alignment horizontal="left" vertical="top" wrapText="1"/>
    </xf>
    <xf numFmtId="0" fontId="21" fillId="0" borderId="31" xfId="2" applyFont="1" applyBorder="1" applyAlignment="1">
      <alignment horizontal="left" vertical="top"/>
    </xf>
    <xf numFmtId="0" fontId="0" fillId="0" borderId="0" xfId="0" applyAlignment="1">
      <alignment horizontal="center"/>
    </xf>
    <xf numFmtId="0" fontId="34" fillId="0" borderId="0" xfId="2" applyNumberFormat="1" applyFont="1" applyAlignment="1">
      <alignment horizontal="left" vertical="center"/>
    </xf>
    <xf numFmtId="49" fontId="35" fillId="0" borderId="0" xfId="5" applyNumberFormat="1" applyFont="1" applyAlignment="1" applyProtection="1">
      <alignment horizontal="left" vertical="center"/>
      <protection locked="0"/>
    </xf>
    <xf numFmtId="0" fontId="36" fillId="0" borderId="0" xfId="7" applyFont="1" applyAlignment="1">
      <alignment horizontal="left" shrinkToFit="1"/>
    </xf>
    <xf numFmtId="0" fontId="26" fillId="0" borderId="0" xfId="2" applyFont="1" applyAlignment="1">
      <alignment horizontal="left" vertical="center"/>
    </xf>
    <xf numFmtId="0" fontId="37" fillId="0" borderId="0" xfId="5" applyNumberFormat="1" applyFont="1" applyFill="1" applyAlignment="1" applyProtection="1">
      <alignment horizontal="left" vertical="center"/>
      <protection locked="0"/>
    </xf>
    <xf numFmtId="0" fontId="38" fillId="0" borderId="0" xfId="0" applyFont="1" applyAlignment="1">
      <alignment horizontal="left" vertical="center"/>
    </xf>
  </cellXfs>
  <cellStyles count="11">
    <cellStyle name="パーセント" xfId="6" builtinId="5"/>
    <cellStyle name="パーセント 2" xfId="9"/>
    <cellStyle name="ハイパーリンク" xfId="10" builtinId="8"/>
    <cellStyle name="桁区切り" xfId="1" builtinId="6"/>
    <cellStyle name="桁区切り 2" xfId="4"/>
    <cellStyle name="桁区切り 3" xfId="8"/>
    <cellStyle name="標準" xfId="0" builtinId="0"/>
    <cellStyle name="標準 2" xfId="5"/>
    <cellStyle name="標準 2 2 2" xfId="2"/>
    <cellStyle name="標準 3" xfId="7"/>
    <cellStyle name="標準 5 2"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47625</xdr:colOff>
      <xdr:row>0</xdr:row>
      <xdr:rowOff>127000</xdr:rowOff>
    </xdr:from>
    <xdr:to>
      <xdr:col>26</xdr:col>
      <xdr:colOff>492125</xdr:colOff>
      <xdr:row>3</xdr:row>
      <xdr:rowOff>206375</xdr:rowOff>
    </xdr:to>
    <xdr:sp macro="" textlink="">
      <xdr:nvSpPr>
        <xdr:cNvPr id="2" name="四角形吹き出し 1"/>
        <xdr:cNvSpPr/>
      </xdr:nvSpPr>
      <xdr:spPr>
        <a:xfrm>
          <a:off x="17573625" y="127000"/>
          <a:ext cx="5016500" cy="1190625"/>
        </a:xfrm>
        <a:prstGeom prst="wedgeRectCallout">
          <a:avLst>
            <a:gd name="adj1" fmla="val -40429"/>
            <a:gd name="adj2" fmla="val 6297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お申込内容に応じて適宜ご記入ください。例えば、「実績」は新型コロナウイルス感染症影響前の１２月以降とし、「予想」は運転資金３ヶ月分のご相談であれば今後３ヶ月程度の記載とすることでかまいません。（１年分の記載が必須ではありません）</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69</xdr:row>
      <xdr:rowOff>15876</xdr:rowOff>
    </xdr:from>
    <xdr:to>
      <xdr:col>2</xdr:col>
      <xdr:colOff>63500</xdr:colOff>
      <xdr:row>73</xdr:row>
      <xdr:rowOff>111125</xdr:rowOff>
    </xdr:to>
    <xdr:cxnSp macro="">
      <xdr:nvCxnSpPr>
        <xdr:cNvPr id="2" name="直線矢印コネクタ 1"/>
        <xdr:cNvCxnSpPr/>
      </xdr:nvCxnSpPr>
      <xdr:spPr>
        <a:xfrm flipH="1" flipV="1">
          <a:off x="47625" y="21456651"/>
          <a:ext cx="511175" cy="13525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bc@&#215;&#215;&#215;.&#215;&#215;.&#215;&#2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view="pageBreakPreview" zoomScaleNormal="100" zoomScaleSheetLayoutView="100" workbookViewId="0">
      <selection activeCell="A2" sqref="A2:P3"/>
    </sheetView>
  </sheetViews>
  <sheetFormatPr defaultRowHeight="13.5" x14ac:dyDescent="0.15"/>
  <cols>
    <col min="1" max="1" width="12.625" style="99" customWidth="1"/>
    <col min="2" max="9" width="4.625" style="99" customWidth="1"/>
    <col min="10" max="10" width="12.625" style="99" customWidth="1"/>
    <col min="11" max="16" width="4.625" style="99" customWidth="1"/>
    <col min="17" max="256" width="9" style="99"/>
    <col min="257" max="257" width="12.625" style="99" customWidth="1"/>
    <col min="258" max="265" width="4.625" style="99" customWidth="1"/>
    <col min="266" max="266" width="12.625" style="99" customWidth="1"/>
    <col min="267" max="272" width="4.625" style="99" customWidth="1"/>
    <col min="273" max="512" width="9" style="99"/>
    <col min="513" max="513" width="12.625" style="99" customWidth="1"/>
    <col min="514" max="521" width="4.625" style="99" customWidth="1"/>
    <col min="522" max="522" width="12.625" style="99" customWidth="1"/>
    <col min="523" max="528" width="4.625" style="99" customWidth="1"/>
    <col min="529" max="768" width="9" style="99"/>
    <col min="769" max="769" width="12.625" style="99" customWidth="1"/>
    <col min="770" max="777" width="4.625" style="99" customWidth="1"/>
    <col min="778" max="778" width="12.625" style="99" customWidth="1"/>
    <col min="779" max="784" width="4.625" style="99" customWidth="1"/>
    <col min="785" max="1024" width="9" style="99"/>
    <col min="1025" max="1025" width="12.625" style="99" customWidth="1"/>
    <col min="1026" max="1033" width="4.625" style="99" customWidth="1"/>
    <col min="1034" max="1034" width="12.625" style="99" customWidth="1"/>
    <col min="1035" max="1040" width="4.625" style="99" customWidth="1"/>
    <col min="1041" max="1280" width="9" style="99"/>
    <col min="1281" max="1281" width="12.625" style="99" customWidth="1"/>
    <col min="1282" max="1289" width="4.625" style="99" customWidth="1"/>
    <col min="1290" max="1290" width="12.625" style="99" customWidth="1"/>
    <col min="1291" max="1296" width="4.625" style="99" customWidth="1"/>
    <col min="1297" max="1536" width="9" style="99"/>
    <col min="1537" max="1537" width="12.625" style="99" customWidth="1"/>
    <col min="1538" max="1545" width="4.625" style="99" customWidth="1"/>
    <col min="1546" max="1546" width="12.625" style="99" customWidth="1"/>
    <col min="1547" max="1552" width="4.625" style="99" customWidth="1"/>
    <col min="1553" max="1792" width="9" style="99"/>
    <col min="1793" max="1793" width="12.625" style="99" customWidth="1"/>
    <col min="1794" max="1801" width="4.625" style="99" customWidth="1"/>
    <col min="1802" max="1802" width="12.625" style="99" customWidth="1"/>
    <col min="1803" max="1808" width="4.625" style="99" customWidth="1"/>
    <col min="1809" max="2048" width="9" style="99"/>
    <col min="2049" max="2049" width="12.625" style="99" customWidth="1"/>
    <col min="2050" max="2057" width="4.625" style="99" customWidth="1"/>
    <col min="2058" max="2058" width="12.625" style="99" customWidth="1"/>
    <col min="2059" max="2064" width="4.625" style="99" customWidth="1"/>
    <col min="2065" max="2304" width="9" style="99"/>
    <col min="2305" max="2305" width="12.625" style="99" customWidth="1"/>
    <col min="2306" max="2313" width="4.625" style="99" customWidth="1"/>
    <col min="2314" max="2314" width="12.625" style="99" customWidth="1"/>
    <col min="2315" max="2320" width="4.625" style="99" customWidth="1"/>
    <col min="2321" max="2560" width="9" style="99"/>
    <col min="2561" max="2561" width="12.625" style="99" customWidth="1"/>
    <col min="2562" max="2569" width="4.625" style="99" customWidth="1"/>
    <col min="2570" max="2570" width="12.625" style="99" customWidth="1"/>
    <col min="2571" max="2576" width="4.625" style="99" customWidth="1"/>
    <col min="2577" max="2816" width="9" style="99"/>
    <col min="2817" max="2817" width="12.625" style="99" customWidth="1"/>
    <col min="2818" max="2825" width="4.625" style="99" customWidth="1"/>
    <col min="2826" max="2826" width="12.625" style="99" customWidth="1"/>
    <col min="2827" max="2832" width="4.625" style="99" customWidth="1"/>
    <col min="2833" max="3072" width="9" style="99"/>
    <col min="3073" max="3073" width="12.625" style="99" customWidth="1"/>
    <col min="3074" max="3081" width="4.625" style="99" customWidth="1"/>
    <col min="3082" max="3082" width="12.625" style="99" customWidth="1"/>
    <col min="3083" max="3088" width="4.625" style="99" customWidth="1"/>
    <col min="3089" max="3328" width="9" style="99"/>
    <col min="3329" max="3329" width="12.625" style="99" customWidth="1"/>
    <col min="3330" max="3337" width="4.625" style="99" customWidth="1"/>
    <col min="3338" max="3338" width="12.625" style="99" customWidth="1"/>
    <col min="3339" max="3344" width="4.625" style="99" customWidth="1"/>
    <col min="3345" max="3584" width="9" style="99"/>
    <col min="3585" max="3585" width="12.625" style="99" customWidth="1"/>
    <col min="3586" max="3593" width="4.625" style="99" customWidth="1"/>
    <col min="3594" max="3594" width="12.625" style="99" customWidth="1"/>
    <col min="3595" max="3600" width="4.625" style="99" customWidth="1"/>
    <col min="3601" max="3840" width="9" style="99"/>
    <col min="3841" max="3841" width="12.625" style="99" customWidth="1"/>
    <col min="3842" max="3849" width="4.625" style="99" customWidth="1"/>
    <col min="3850" max="3850" width="12.625" style="99" customWidth="1"/>
    <col min="3851" max="3856" width="4.625" style="99" customWidth="1"/>
    <col min="3857" max="4096" width="9" style="99"/>
    <col min="4097" max="4097" width="12.625" style="99" customWidth="1"/>
    <col min="4098" max="4105" width="4.625" style="99" customWidth="1"/>
    <col min="4106" max="4106" width="12.625" style="99" customWidth="1"/>
    <col min="4107" max="4112" width="4.625" style="99" customWidth="1"/>
    <col min="4113" max="4352" width="9" style="99"/>
    <col min="4353" max="4353" width="12.625" style="99" customWidth="1"/>
    <col min="4354" max="4361" width="4.625" style="99" customWidth="1"/>
    <col min="4362" max="4362" width="12.625" style="99" customWidth="1"/>
    <col min="4363" max="4368" width="4.625" style="99" customWidth="1"/>
    <col min="4369" max="4608" width="9" style="99"/>
    <col min="4609" max="4609" width="12.625" style="99" customWidth="1"/>
    <col min="4610" max="4617" width="4.625" style="99" customWidth="1"/>
    <col min="4618" max="4618" width="12.625" style="99" customWidth="1"/>
    <col min="4619" max="4624" width="4.625" style="99" customWidth="1"/>
    <col min="4625" max="4864" width="9" style="99"/>
    <col min="4865" max="4865" width="12.625" style="99" customWidth="1"/>
    <col min="4866" max="4873" width="4.625" style="99" customWidth="1"/>
    <col min="4874" max="4874" width="12.625" style="99" customWidth="1"/>
    <col min="4875" max="4880" width="4.625" style="99" customWidth="1"/>
    <col min="4881" max="5120" width="9" style="99"/>
    <col min="5121" max="5121" width="12.625" style="99" customWidth="1"/>
    <col min="5122" max="5129" width="4.625" style="99" customWidth="1"/>
    <col min="5130" max="5130" width="12.625" style="99" customWidth="1"/>
    <col min="5131" max="5136" width="4.625" style="99" customWidth="1"/>
    <col min="5137" max="5376" width="9" style="99"/>
    <col min="5377" max="5377" width="12.625" style="99" customWidth="1"/>
    <col min="5378" max="5385" width="4.625" style="99" customWidth="1"/>
    <col min="5386" max="5386" width="12.625" style="99" customWidth="1"/>
    <col min="5387" max="5392" width="4.625" style="99" customWidth="1"/>
    <col min="5393" max="5632" width="9" style="99"/>
    <col min="5633" max="5633" width="12.625" style="99" customWidth="1"/>
    <col min="5634" max="5641" width="4.625" style="99" customWidth="1"/>
    <col min="5642" max="5642" width="12.625" style="99" customWidth="1"/>
    <col min="5643" max="5648" width="4.625" style="99" customWidth="1"/>
    <col min="5649" max="5888" width="9" style="99"/>
    <col min="5889" max="5889" width="12.625" style="99" customWidth="1"/>
    <col min="5890" max="5897" width="4.625" style="99" customWidth="1"/>
    <col min="5898" max="5898" width="12.625" style="99" customWidth="1"/>
    <col min="5899" max="5904" width="4.625" style="99" customWidth="1"/>
    <col min="5905" max="6144" width="9" style="99"/>
    <col min="6145" max="6145" width="12.625" style="99" customWidth="1"/>
    <col min="6146" max="6153" width="4.625" style="99" customWidth="1"/>
    <col min="6154" max="6154" width="12.625" style="99" customWidth="1"/>
    <col min="6155" max="6160" width="4.625" style="99" customWidth="1"/>
    <col min="6161" max="6400" width="9" style="99"/>
    <col min="6401" max="6401" width="12.625" style="99" customWidth="1"/>
    <col min="6402" max="6409" width="4.625" style="99" customWidth="1"/>
    <col min="6410" max="6410" width="12.625" style="99" customWidth="1"/>
    <col min="6411" max="6416" width="4.625" style="99" customWidth="1"/>
    <col min="6417" max="6656" width="9" style="99"/>
    <col min="6657" max="6657" width="12.625" style="99" customWidth="1"/>
    <col min="6658" max="6665" width="4.625" style="99" customWidth="1"/>
    <col min="6666" max="6666" width="12.625" style="99" customWidth="1"/>
    <col min="6667" max="6672" width="4.625" style="99" customWidth="1"/>
    <col min="6673" max="6912" width="9" style="99"/>
    <col min="6913" max="6913" width="12.625" style="99" customWidth="1"/>
    <col min="6914" max="6921" width="4.625" style="99" customWidth="1"/>
    <col min="6922" max="6922" width="12.625" style="99" customWidth="1"/>
    <col min="6923" max="6928" width="4.625" style="99" customWidth="1"/>
    <col min="6929" max="7168" width="9" style="99"/>
    <col min="7169" max="7169" width="12.625" style="99" customWidth="1"/>
    <col min="7170" max="7177" width="4.625" style="99" customWidth="1"/>
    <col min="7178" max="7178" width="12.625" style="99" customWidth="1"/>
    <col min="7179" max="7184" width="4.625" style="99" customWidth="1"/>
    <col min="7185" max="7424" width="9" style="99"/>
    <col min="7425" max="7425" width="12.625" style="99" customWidth="1"/>
    <col min="7426" max="7433" width="4.625" style="99" customWidth="1"/>
    <col min="7434" max="7434" width="12.625" style="99" customWidth="1"/>
    <col min="7435" max="7440" width="4.625" style="99" customWidth="1"/>
    <col min="7441" max="7680" width="9" style="99"/>
    <col min="7681" max="7681" width="12.625" style="99" customWidth="1"/>
    <col min="7682" max="7689" width="4.625" style="99" customWidth="1"/>
    <col min="7690" max="7690" width="12.625" style="99" customWidth="1"/>
    <col min="7691" max="7696" width="4.625" style="99" customWidth="1"/>
    <col min="7697" max="7936" width="9" style="99"/>
    <col min="7937" max="7937" width="12.625" style="99" customWidth="1"/>
    <col min="7938" max="7945" width="4.625" style="99" customWidth="1"/>
    <col min="7946" max="7946" width="12.625" style="99" customWidth="1"/>
    <col min="7947" max="7952" width="4.625" style="99" customWidth="1"/>
    <col min="7953" max="8192" width="9" style="99"/>
    <col min="8193" max="8193" width="12.625" style="99" customWidth="1"/>
    <col min="8194" max="8201" width="4.625" style="99" customWidth="1"/>
    <col min="8202" max="8202" width="12.625" style="99" customWidth="1"/>
    <col min="8203" max="8208" width="4.625" style="99" customWidth="1"/>
    <col min="8209" max="8448" width="9" style="99"/>
    <col min="8449" max="8449" width="12.625" style="99" customWidth="1"/>
    <col min="8450" max="8457" width="4.625" style="99" customWidth="1"/>
    <col min="8458" max="8458" width="12.625" style="99" customWidth="1"/>
    <col min="8459" max="8464" width="4.625" style="99" customWidth="1"/>
    <col min="8465" max="8704" width="9" style="99"/>
    <col min="8705" max="8705" width="12.625" style="99" customWidth="1"/>
    <col min="8706" max="8713" width="4.625" style="99" customWidth="1"/>
    <col min="8714" max="8714" width="12.625" style="99" customWidth="1"/>
    <col min="8715" max="8720" width="4.625" style="99" customWidth="1"/>
    <col min="8721" max="8960" width="9" style="99"/>
    <col min="8961" max="8961" width="12.625" style="99" customWidth="1"/>
    <col min="8962" max="8969" width="4.625" style="99" customWidth="1"/>
    <col min="8970" max="8970" width="12.625" style="99" customWidth="1"/>
    <col min="8971" max="8976" width="4.625" style="99" customWidth="1"/>
    <col min="8977" max="9216" width="9" style="99"/>
    <col min="9217" max="9217" width="12.625" style="99" customWidth="1"/>
    <col min="9218" max="9225" width="4.625" style="99" customWidth="1"/>
    <col min="9226" max="9226" width="12.625" style="99" customWidth="1"/>
    <col min="9227" max="9232" width="4.625" style="99" customWidth="1"/>
    <col min="9233" max="9472" width="9" style="99"/>
    <col min="9473" max="9473" width="12.625" style="99" customWidth="1"/>
    <col min="9474" max="9481" width="4.625" style="99" customWidth="1"/>
    <col min="9482" max="9482" width="12.625" style="99" customWidth="1"/>
    <col min="9483" max="9488" width="4.625" style="99" customWidth="1"/>
    <col min="9489" max="9728" width="9" style="99"/>
    <col min="9729" max="9729" width="12.625" style="99" customWidth="1"/>
    <col min="9730" max="9737" width="4.625" style="99" customWidth="1"/>
    <col min="9738" max="9738" width="12.625" style="99" customWidth="1"/>
    <col min="9739" max="9744" width="4.625" style="99" customWidth="1"/>
    <col min="9745" max="9984" width="9" style="99"/>
    <col min="9985" max="9985" width="12.625" style="99" customWidth="1"/>
    <col min="9986" max="9993" width="4.625" style="99" customWidth="1"/>
    <col min="9994" max="9994" width="12.625" style="99" customWidth="1"/>
    <col min="9995" max="10000" width="4.625" style="99" customWidth="1"/>
    <col min="10001" max="10240" width="9" style="99"/>
    <col min="10241" max="10241" width="12.625" style="99" customWidth="1"/>
    <col min="10242" max="10249" width="4.625" style="99" customWidth="1"/>
    <col min="10250" max="10250" width="12.625" style="99" customWidth="1"/>
    <col min="10251" max="10256" width="4.625" style="99" customWidth="1"/>
    <col min="10257" max="10496" width="9" style="99"/>
    <col min="10497" max="10497" width="12.625" style="99" customWidth="1"/>
    <col min="10498" max="10505" width="4.625" style="99" customWidth="1"/>
    <col min="10506" max="10506" width="12.625" style="99" customWidth="1"/>
    <col min="10507" max="10512" width="4.625" style="99" customWidth="1"/>
    <col min="10513" max="10752" width="9" style="99"/>
    <col min="10753" max="10753" width="12.625" style="99" customWidth="1"/>
    <col min="10754" max="10761" width="4.625" style="99" customWidth="1"/>
    <col min="10762" max="10762" width="12.625" style="99" customWidth="1"/>
    <col min="10763" max="10768" width="4.625" style="99" customWidth="1"/>
    <col min="10769" max="11008" width="9" style="99"/>
    <col min="11009" max="11009" width="12.625" style="99" customWidth="1"/>
    <col min="11010" max="11017" width="4.625" style="99" customWidth="1"/>
    <col min="11018" max="11018" width="12.625" style="99" customWidth="1"/>
    <col min="11019" max="11024" width="4.625" style="99" customWidth="1"/>
    <col min="11025" max="11264" width="9" style="99"/>
    <col min="11265" max="11265" width="12.625" style="99" customWidth="1"/>
    <col min="11266" max="11273" width="4.625" style="99" customWidth="1"/>
    <col min="11274" max="11274" width="12.625" style="99" customWidth="1"/>
    <col min="11275" max="11280" width="4.625" style="99" customWidth="1"/>
    <col min="11281" max="11520" width="9" style="99"/>
    <col min="11521" max="11521" width="12.625" style="99" customWidth="1"/>
    <col min="11522" max="11529" width="4.625" style="99" customWidth="1"/>
    <col min="11530" max="11530" width="12.625" style="99" customWidth="1"/>
    <col min="11531" max="11536" width="4.625" style="99" customWidth="1"/>
    <col min="11537" max="11776" width="9" style="99"/>
    <col min="11777" max="11777" width="12.625" style="99" customWidth="1"/>
    <col min="11778" max="11785" width="4.625" style="99" customWidth="1"/>
    <col min="11786" max="11786" width="12.625" style="99" customWidth="1"/>
    <col min="11787" max="11792" width="4.625" style="99" customWidth="1"/>
    <col min="11793" max="12032" width="9" style="99"/>
    <col min="12033" max="12033" width="12.625" style="99" customWidth="1"/>
    <col min="12034" max="12041" width="4.625" style="99" customWidth="1"/>
    <col min="12042" max="12042" width="12.625" style="99" customWidth="1"/>
    <col min="12043" max="12048" width="4.625" style="99" customWidth="1"/>
    <col min="12049" max="12288" width="9" style="99"/>
    <col min="12289" max="12289" width="12.625" style="99" customWidth="1"/>
    <col min="12290" max="12297" width="4.625" style="99" customWidth="1"/>
    <col min="12298" max="12298" width="12.625" style="99" customWidth="1"/>
    <col min="12299" max="12304" width="4.625" style="99" customWidth="1"/>
    <col min="12305" max="12544" width="9" style="99"/>
    <col min="12545" max="12545" width="12.625" style="99" customWidth="1"/>
    <col min="12546" max="12553" width="4.625" style="99" customWidth="1"/>
    <col min="12554" max="12554" width="12.625" style="99" customWidth="1"/>
    <col min="12555" max="12560" width="4.625" style="99" customWidth="1"/>
    <col min="12561" max="12800" width="9" style="99"/>
    <col min="12801" max="12801" width="12.625" style="99" customWidth="1"/>
    <col min="12802" max="12809" width="4.625" style="99" customWidth="1"/>
    <col min="12810" max="12810" width="12.625" style="99" customWidth="1"/>
    <col min="12811" max="12816" width="4.625" style="99" customWidth="1"/>
    <col min="12817" max="13056" width="9" style="99"/>
    <col min="13057" max="13057" width="12.625" style="99" customWidth="1"/>
    <col min="13058" max="13065" width="4.625" style="99" customWidth="1"/>
    <col min="13066" max="13066" width="12.625" style="99" customWidth="1"/>
    <col min="13067" max="13072" width="4.625" style="99" customWidth="1"/>
    <col min="13073" max="13312" width="9" style="99"/>
    <col min="13313" max="13313" width="12.625" style="99" customWidth="1"/>
    <col min="13314" max="13321" width="4.625" style="99" customWidth="1"/>
    <col min="13322" max="13322" width="12.625" style="99" customWidth="1"/>
    <col min="13323" max="13328" width="4.625" style="99" customWidth="1"/>
    <col min="13329" max="13568" width="9" style="99"/>
    <col min="13569" max="13569" width="12.625" style="99" customWidth="1"/>
    <col min="13570" max="13577" width="4.625" style="99" customWidth="1"/>
    <col min="13578" max="13578" width="12.625" style="99" customWidth="1"/>
    <col min="13579" max="13584" width="4.625" style="99" customWidth="1"/>
    <col min="13585" max="13824" width="9" style="99"/>
    <col min="13825" max="13825" width="12.625" style="99" customWidth="1"/>
    <col min="13826" max="13833" width="4.625" style="99" customWidth="1"/>
    <col min="13834" max="13834" width="12.625" style="99" customWidth="1"/>
    <col min="13835" max="13840" width="4.625" style="99" customWidth="1"/>
    <col min="13841" max="14080" width="9" style="99"/>
    <col min="14081" max="14081" width="12.625" style="99" customWidth="1"/>
    <col min="14082" max="14089" width="4.625" style="99" customWidth="1"/>
    <col min="14090" max="14090" width="12.625" style="99" customWidth="1"/>
    <col min="14091" max="14096" width="4.625" style="99" customWidth="1"/>
    <col min="14097" max="14336" width="9" style="99"/>
    <col min="14337" max="14337" width="12.625" style="99" customWidth="1"/>
    <col min="14338" max="14345" width="4.625" style="99" customWidth="1"/>
    <col min="14346" max="14346" width="12.625" style="99" customWidth="1"/>
    <col min="14347" max="14352" width="4.625" style="99" customWidth="1"/>
    <col min="14353" max="14592" width="9" style="99"/>
    <col min="14593" max="14593" width="12.625" style="99" customWidth="1"/>
    <col min="14594" max="14601" width="4.625" style="99" customWidth="1"/>
    <col min="14602" max="14602" width="12.625" style="99" customWidth="1"/>
    <col min="14603" max="14608" width="4.625" style="99" customWidth="1"/>
    <col min="14609" max="14848" width="9" style="99"/>
    <col min="14849" max="14849" width="12.625" style="99" customWidth="1"/>
    <col min="14850" max="14857" width="4.625" style="99" customWidth="1"/>
    <col min="14858" max="14858" width="12.625" style="99" customWidth="1"/>
    <col min="14859" max="14864" width="4.625" style="99" customWidth="1"/>
    <col min="14865" max="15104" width="9" style="99"/>
    <col min="15105" max="15105" width="12.625" style="99" customWidth="1"/>
    <col min="15106" max="15113" width="4.625" style="99" customWidth="1"/>
    <col min="15114" max="15114" width="12.625" style="99" customWidth="1"/>
    <col min="15115" max="15120" width="4.625" style="99" customWidth="1"/>
    <col min="15121" max="15360" width="9" style="99"/>
    <col min="15361" max="15361" width="12.625" style="99" customWidth="1"/>
    <col min="15362" max="15369" width="4.625" style="99" customWidth="1"/>
    <col min="15370" max="15370" width="12.625" style="99" customWidth="1"/>
    <col min="15371" max="15376" width="4.625" style="99" customWidth="1"/>
    <col min="15377" max="15616" width="9" style="99"/>
    <col min="15617" max="15617" width="12.625" style="99" customWidth="1"/>
    <col min="15618" max="15625" width="4.625" style="99" customWidth="1"/>
    <col min="15626" max="15626" width="12.625" style="99" customWidth="1"/>
    <col min="15627" max="15632" width="4.625" style="99" customWidth="1"/>
    <col min="15633" max="15872" width="9" style="99"/>
    <col min="15873" max="15873" width="12.625" style="99" customWidth="1"/>
    <col min="15874" max="15881" width="4.625" style="99" customWidth="1"/>
    <col min="15882" max="15882" width="12.625" style="99" customWidth="1"/>
    <col min="15883" max="15888" width="4.625" style="99" customWidth="1"/>
    <col min="15889" max="16128" width="9" style="99"/>
    <col min="16129" max="16129" width="12.625" style="99" customWidth="1"/>
    <col min="16130" max="16137" width="4.625" style="99" customWidth="1"/>
    <col min="16138" max="16138" width="12.625" style="99" customWidth="1"/>
    <col min="16139" max="16144" width="4.625" style="99" customWidth="1"/>
    <col min="16145" max="16384" width="9" style="99"/>
  </cols>
  <sheetData>
    <row r="1" spans="1:16" ht="18.75" customHeight="1" x14ac:dyDescent="0.15">
      <c r="A1" s="765" t="s">
        <v>437</v>
      </c>
      <c r="B1" s="765"/>
      <c r="C1" s="765"/>
      <c r="D1" s="765"/>
      <c r="E1" s="765"/>
      <c r="F1" s="765"/>
      <c r="G1" s="765"/>
      <c r="H1" s="765"/>
      <c r="I1" s="765"/>
      <c r="J1" s="765"/>
      <c r="K1" s="765"/>
      <c r="L1" s="765"/>
      <c r="M1" s="765"/>
      <c r="N1" s="765"/>
      <c r="O1" s="765"/>
      <c r="P1" s="765"/>
    </row>
    <row r="2" spans="1:16" x14ac:dyDescent="0.15">
      <c r="A2" s="256" t="s">
        <v>283</v>
      </c>
      <c r="B2" s="256"/>
      <c r="C2" s="256"/>
      <c r="D2" s="256"/>
      <c r="E2" s="256"/>
      <c r="F2" s="256"/>
      <c r="G2" s="256"/>
      <c r="H2" s="256"/>
      <c r="I2" s="256"/>
      <c r="J2" s="256"/>
      <c r="K2" s="256"/>
      <c r="L2" s="256"/>
      <c r="M2" s="256"/>
      <c r="N2" s="256"/>
      <c r="O2" s="256"/>
      <c r="P2" s="256"/>
    </row>
    <row r="3" spans="1:16" x14ac:dyDescent="0.15">
      <c r="A3" s="256"/>
      <c r="B3" s="256"/>
      <c r="C3" s="256"/>
      <c r="D3" s="256"/>
      <c r="E3" s="256"/>
      <c r="F3" s="256"/>
      <c r="G3" s="256"/>
      <c r="H3" s="256"/>
      <c r="I3" s="256"/>
      <c r="J3" s="256"/>
      <c r="K3" s="256"/>
      <c r="L3" s="256"/>
      <c r="M3" s="256"/>
      <c r="N3" s="256"/>
      <c r="O3" s="256"/>
      <c r="P3" s="256"/>
    </row>
    <row r="4" spans="1:16" x14ac:dyDescent="0.15">
      <c r="G4" s="100" t="s">
        <v>310</v>
      </c>
      <c r="H4" s="101"/>
      <c r="I4" s="263"/>
      <c r="J4" s="263"/>
      <c r="K4" s="102"/>
      <c r="P4" s="103"/>
    </row>
    <row r="5" spans="1:16" ht="17.100000000000001" customHeight="1" x14ac:dyDescent="0.15">
      <c r="A5" s="257" t="s">
        <v>397</v>
      </c>
      <c r="B5" s="258"/>
      <c r="C5" s="258"/>
      <c r="D5" s="258"/>
      <c r="E5" s="258"/>
      <c r="F5" s="258"/>
      <c r="G5" s="258"/>
      <c r="H5" s="258"/>
      <c r="I5" s="258"/>
      <c r="J5" s="104" t="s">
        <v>284</v>
      </c>
      <c r="K5" s="259"/>
      <c r="L5" s="260"/>
      <c r="M5" s="260"/>
      <c r="N5" s="105" t="s">
        <v>7</v>
      </c>
      <c r="O5" s="106"/>
      <c r="P5" s="107" t="s">
        <v>2</v>
      </c>
    </row>
    <row r="6" spans="1:16" ht="17.100000000000001" customHeight="1" x14ac:dyDescent="0.15">
      <c r="A6" s="257"/>
      <c r="B6" s="258"/>
      <c r="C6" s="258"/>
      <c r="D6" s="258"/>
      <c r="E6" s="258"/>
      <c r="F6" s="258"/>
      <c r="G6" s="258"/>
      <c r="H6" s="258"/>
      <c r="I6" s="258"/>
      <c r="J6" s="108" t="s">
        <v>285</v>
      </c>
      <c r="K6" s="261"/>
      <c r="L6" s="262"/>
      <c r="M6" s="262"/>
      <c r="N6" s="109" t="s">
        <v>7</v>
      </c>
      <c r="O6" s="110"/>
      <c r="P6" s="111" t="s">
        <v>2</v>
      </c>
    </row>
    <row r="7" spans="1:16" ht="24.95" customHeight="1" x14ac:dyDescent="0.15">
      <c r="A7" s="112" t="s">
        <v>286</v>
      </c>
      <c r="B7" s="275"/>
      <c r="C7" s="276"/>
      <c r="D7" s="276"/>
      <c r="E7" s="276"/>
      <c r="F7" s="276"/>
      <c r="G7" s="276"/>
      <c r="H7" s="276"/>
      <c r="I7" s="277"/>
      <c r="J7" s="113" t="s">
        <v>287</v>
      </c>
      <c r="K7" s="296"/>
      <c r="L7" s="297"/>
      <c r="M7" s="297"/>
      <c r="N7" s="297"/>
      <c r="O7" s="297"/>
      <c r="P7" s="298"/>
    </row>
    <row r="8" spans="1:16" ht="17.100000000000001" customHeight="1" x14ac:dyDescent="0.15">
      <c r="A8" s="264" t="s">
        <v>288</v>
      </c>
      <c r="B8" s="266"/>
      <c r="C8" s="267"/>
      <c r="D8" s="267"/>
      <c r="E8" s="267"/>
      <c r="F8" s="267"/>
      <c r="G8" s="267"/>
      <c r="H8" s="267"/>
      <c r="I8" s="267"/>
      <c r="J8" s="267"/>
      <c r="K8" s="267"/>
      <c r="L8" s="267"/>
      <c r="M8" s="267"/>
      <c r="N8" s="267"/>
      <c r="O8" s="267"/>
      <c r="P8" s="268"/>
    </row>
    <row r="9" spans="1:16" ht="17.100000000000001" customHeight="1" x14ac:dyDescent="0.15">
      <c r="A9" s="265"/>
      <c r="B9" s="269"/>
      <c r="C9" s="270"/>
      <c r="D9" s="270"/>
      <c r="E9" s="270"/>
      <c r="F9" s="270"/>
      <c r="G9" s="270"/>
      <c r="H9" s="270"/>
      <c r="I9" s="270"/>
      <c r="J9" s="270"/>
      <c r="K9" s="270"/>
      <c r="L9" s="270"/>
      <c r="M9" s="270"/>
      <c r="N9" s="270"/>
      <c r="O9" s="270"/>
      <c r="P9" s="271"/>
    </row>
    <row r="10" spans="1:16" ht="24.95" customHeight="1" x14ac:dyDescent="0.15">
      <c r="A10" s="272" t="s">
        <v>289</v>
      </c>
      <c r="B10" s="114" t="s">
        <v>290</v>
      </c>
      <c r="C10" s="286"/>
      <c r="D10" s="286"/>
      <c r="E10" s="115" t="s">
        <v>403</v>
      </c>
      <c r="F10" s="287"/>
      <c r="G10" s="287"/>
      <c r="H10" s="287"/>
      <c r="I10" s="288"/>
      <c r="J10" s="116" t="s">
        <v>291</v>
      </c>
      <c r="K10" s="275"/>
      <c r="L10" s="276"/>
      <c r="M10" s="276"/>
      <c r="N10" s="276"/>
      <c r="O10" s="276"/>
      <c r="P10" s="277"/>
    </row>
    <row r="11" spans="1:16" ht="24.95" customHeight="1" x14ac:dyDescent="0.15">
      <c r="A11" s="273"/>
      <c r="B11" s="266"/>
      <c r="C11" s="278"/>
      <c r="D11" s="278"/>
      <c r="E11" s="278"/>
      <c r="F11" s="278"/>
      <c r="G11" s="278"/>
      <c r="H11" s="278"/>
      <c r="I11" s="279"/>
      <c r="J11" s="116" t="s">
        <v>292</v>
      </c>
      <c r="K11" s="258"/>
      <c r="L11" s="258"/>
      <c r="M11" s="258"/>
      <c r="N11" s="258"/>
      <c r="O11" s="258"/>
      <c r="P11" s="258"/>
    </row>
    <row r="12" spans="1:16" ht="17.100000000000001" customHeight="1" x14ac:dyDescent="0.15">
      <c r="A12" s="273"/>
      <c r="B12" s="280"/>
      <c r="C12" s="281"/>
      <c r="D12" s="281"/>
      <c r="E12" s="281"/>
      <c r="F12" s="281"/>
      <c r="G12" s="281"/>
      <c r="H12" s="281"/>
      <c r="I12" s="282"/>
      <c r="J12" s="257" t="s">
        <v>293</v>
      </c>
      <c r="K12" s="258"/>
      <c r="L12" s="258"/>
      <c r="M12" s="258"/>
      <c r="N12" s="258"/>
      <c r="O12" s="258"/>
      <c r="P12" s="258"/>
    </row>
    <row r="13" spans="1:16" ht="17.100000000000001" customHeight="1" x14ac:dyDescent="0.15">
      <c r="A13" s="274"/>
      <c r="B13" s="283"/>
      <c r="C13" s="284"/>
      <c r="D13" s="284"/>
      <c r="E13" s="281"/>
      <c r="F13" s="281"/>
      <c r="G13" s="284"/>
      <c r="H13" s="284"/>
      <c r="I13" s="285"/>
      <c r="J13" s="257"/>
      <c r="K13" s="258"/>
      <c r="L13" s="258"/>
      <c r="M13" s="258"/>
      <c r="N13" s="258"/>
      <c r="O13" s="258"/>
      <c r="P13" s="258"/>
    </row>
    <row r="14" spans="1:16" ht="17.100000000000001" customHeight="1" x14ac:dyDescent="0.15">
      <c r="A14" s="264" t="s">
        <v>294</v>
      </c>
      <c r="B14" s="299" t="s">
        <v>295</v>
      </c>
      <c r="C14" s="300"/>
      <c r="D14" s="300"/>
      <c r="E14" s="301"/>
      <c r="F14" s="301"/>
      <c r="G14" s="117" t="s">
        <v>296</v>
      </c>
      <c r="H14" s="117"/>
      <c r="I14" s="118"/>
      <c r="J14" s="264" t="s">
        <v>297</v>
      </c>
      <c r="K14" s="302"/>
      <c r="L14" s="303"/>
      <c r="M14" s="303"/>
      <c r="N14" s="303"/>
      <c r="O14" s="289" t="s">
        <v>298</v>
      </c>
      <c r="P14" s="290"/>
    </row>
    <row r="15" spans="1:16" ht="17.100000000000001" customHeight="1" x14ac:dyDescent="0.15">
      <c r="A15" s="274"/>
      <c r="B15" s="293" t="s">
        <v>299</v>
      </c>
      <c r="C15" s="294"/>
      <c r="D15" s="294"/>
      <c r="E15" s="295"/>
      <c r="F15" s="295"/>
      <c r="G15" s="119" t="s">
        <v>300</v>
      </c>
      <c r="H15" s="119"/>
      <c r="I15" s="120"/>
      <c r="J15" s="265"/>
      <c r="K15" s="304"/>
      <c r="L15" s="305"/>
      <c r="M15" s="305"/>
      <c r="N15" s="305"/>
      <c r="O15" s="291"/>
      <c r="P15" s="292"/>
    </row>
    <row r="16" spans="1:16" ht="20.100000000000001" customHeight="1" x14ac:dyDescent="0.15">
      <c r="A16" s="264" t="s">
        <v>301</v>
      </c>
      <c r="B16" s="311" t="s">
        <v>302</v>
      </c>
      <c r="C16" s="312"/>
      <c r="D16" s="313"/>
      <c r="E16" s="311" t="s">
        <v>303</v>
      </c>
      <c r="F16" s="312"/>
      <c r="G16" s="313"/>
      <c r="H16" s="311" t="s">
        <v>304</v>
      </c>
      <c r="I16" s="313"/>
      <c r="J16" s="257" t="s">
        <v>305</v>
      </c>
      <c r="K16" s="306" t="s">
        <v>303</v>
      </c>
      <c r="L16" s="306"/>
      <c r="M16" s="306"/>
      <c r="N16" s="306" t="s">
        <v>306</v>
      </c>
      <c r="O16" s="306"/>
      <c r="P16" s="306"/>
    </row>
    <row r="17" spans="1:16" ht="20.100000000000001" customHeight="1" x14ac:dyDescent="0.15">
      <c r="A17" s="273"/>
      <c r="B17" s="307"/>
      <c r="C17" s="308"/>
      <c r="D17" s="309"/>
      <c r="E17" s="307"/>
      <c r="F17" s="308"/>
      <c r="G17" s="309"/>
      <c r="H17" s="307"/>
      <c r="I17" s="309"/>
      <c r="J17" s="257"/>
      <c r="K17" s="310"/>
      <c r="L17" s="310"/>
      <c r="M17" s="310"/>
      <c r="N17" s="259"/>
      <c r="O17" s="260"/>
      <c r="P17" s="121" t="s">
        <v>307</v>
      </c>
    </row>
    <row r="18" spans="1:16" ht="20.100000000000001" customHeight="1" x14ac:dyDescent="0.15">
      <c r="A18" s="273"/>
      <c r="B18" s="314"/>
      <c r="C18" s="315"/>
      <c r="D18" s="316"/>
      <c r="E18" s="314"/>
      <c r="F18" s="315"/>
      <c r="G18" s="316"/>
      <c r="H18" s="314"/>
      <c r="I18" s="316"/>
      <c r="J18" s="257"/>
      <c r="K18" s="319"/>
      <c r="L18" s="319"/>
      <c r="M18" s="319"/>
      <c r="N18" s="317"/>
      <c r="O18" s="318"/>
      <c r="P18" s="122" t="s">
        <v>307</v>
      </c>
    </row>
    <row r="19" spans="1:16" ht="20.100000000000001" customHeight="1" x14ac:dyDescent="0.15">
      <c r="A19" s="273"/>
      <c r="B19" s="314"/>
      <c r="C19" s="315"/>
      <c r="D19" s="316"/>
      <c r="E19" s="314"/>
      <c r="F19" s="315"/>
      <c r="G19" s="316"/>
      <c r="H19" s="314"/>
      <c r="I19" s="316"/>
      <c r="J19" s="257"/>
      <c r="K19" s="319"/>
      <c r="L19" s="319"/>
      <c r="M19" s="319"/>
      <c r="N19" s="317"/>
      <c r="O19" s="318"/>
      <c r="P19" s="122" t="s">
        <v>307</v>
      </c>
    </row>
    <row r="20" spans="1:16" ht="20.100000000000001" customHeight="1" x14ac:dyDescent="0.15">
      <c r="A20" s="273"/>
      <c r="B20" s="314"/>
      <c r="C20" s="315"/>
      <c r="D20" s="316"/>
      <c r="E20" s="314"/>
      <c r="F20" s="315"/>
      <c r="G20" s="316"/>
      <c r="H20" s="314"/>
      <c r="I20" s="316"/>
      <c r="J20" s="257"/>
      <c r="K20" s="319"/>
      <c r="L20" s="319"/>
      <c r="M20" s="319"/>
      <c r="N20" s="317"/>
      <c r="O20" s="318"/>
      <c r="P20" s="122" t="s">
        <v>267</v>
      </c>
    </row>
    <row r="21" spans="1:16" ht="20.100000000000001" customHeight="1" x14ac:dyDescent="0.15">
      <c r="A21" s="273"/>
      <c r="B21" s="314"/>
      <c r="C21" s="315"/>
      <c r="D21" s="316"/>
      <c r="E21" s="314"/>
      <c r="F21" s="315"/>
      <c r="G21" s="316"/>
      <c r="H21" s="314"/>
      <c r="I21" s="316"/>
      <c r="J21" s="257"/>
      <c r="K21" s="319"/>
      <c r="L21" s="319"/>
      <c r="M21" s="319"/>
      <c r="N21" s="317"/>
      <c r="O21" s="318"/>
      <c r="P21" s="122" t="s">
        <v>308</v>
      </c>
    </row>
    <row r="22" spans="1:16" ht="20.100000000000001" customHeight="1" x14ac:dyDescent="0.15">
      <c r="A22" s="273"/>
      <c r="B22" s="314"/>
      <c r="C22" s="315"/>
      <c r="D22" s="316"/>
      <c r="E22" s="314"/>
      <c r="F22" s="315"/>
      <c r="G22" s="316"/>
      <c r="H22" s="314"/>
      <c r="I22" s="316"/>
      <c r="J22" s="257"/>
      <c r="K22" s="319"/>
      <c r="L22" s="319"/>
      <c r="M22" s="319"/>
      <c r="N22" s="317"/>
      <c r="O22" s="318"/>
      <c r="P22" s="122" t="s">
        <v>267</v>
      </c>
    </row>
    <row r="23" spans="1:16" ht="20.100000000000001" customHeight="1" x14ac:dyDescent="0.15">
      <c r="A23" s="273"/>
      <c r="B23" s="314"/>
      <c r="C23" s="315"/>
      <c r="D23" s="316"/>
      <c r="E23" s="314"/>
      <c r="F23" s="315"/>
      <c r="G23" s="316"/>
      <c r="H23" s="314"/>
      <c r="I23" s="316"/>
      <c r="J23" s="257"/>
      <c r="K23" s="319"/>
      <c r="L23" s="319"/>
      <c r="M23" s="319"/>
      <c r="N23" s="317"/>
      <c r="O23" s="318"/>
      <c r="P23" s="122" t="s">
        <v>308</v>
      </c>
    </row>
    <row r="24" spans="1:16" ht="20.100000000000001" customHeight="1" x14ac:dyDescent="0.15">
      <c r="A24" s="273"/>
      <c r="B24" s="314"/>
      <c r="C24" s="315"/>
      <c r="D24" s="316"/>
      <c r="E24" s="314"/>
      <c r="F24" s="315"/>
      <c r="G24" s="316"/>
      <c r="H24" s="314"/>
      <c r="I24" s="316"/>
      <c r="J24" s="257"/>
      <c r="K24" s="319"/>
      <c r="L24" s="319"/>
      <c r="M24" s="319"/>
      <c r="N24" s="317"/>
      <c r="O24" s="318"/>
      <c r="P24" s="122" t="s">
        <v>267</v>
      </c>
    </row>
    <row r="25" spans="1:16" ht="20.100000000000001" customHeight="1" x14ac:dyDescent="0.15">
      <c r="A25" s="273"/>
      <c r="B25" s="314"/>
      <c r="C25" s="315"/>
      <c r="D25" s="316"/>
      <c r="E25" s="314"/>
      <c r="F25" s="315"/>
      <c r="G25" s="316"/>
      <c r="H25" s="314"/>
      <c r="I25" s="316"/>
      <c r="J25" s="257"/>
      <c r="K25" s="319"/>
      <c r="L25" s="319"/>
      <c r="M25" s="319"/>
      <c r="N25" s="317"/>
      <c r="O25" s="318"/>
      <c r="P25" s="122" t="s">
        <v>267</v>
      </c>
    </row>
    <row r="26" spans="1:16" ht="20.100000000000001" customHeight="1" x14ac:dyDescent="0.15">
      <c r="A26" s="274"/>
      <c r="B26" s="335"/>
      <c r="C26" s="336"/>
      <c r="D26" s="337"/>
      <c r="E26" s="335"/>
      <c r="F26" s="336"/>
      <c r="G26" s="337"/>
      <c r="H26" s="335"/>
      <c r="I26" s="337"/>
      <c r="J26" s="257"/>
      <c r="K26" s="338"/>
      <c r="L26" s="338"/>
      <c r="M26" s="338"/>
      <c r="N26" s="261"/>
      <c r="O26" s="262"/>
      <c r="P26" s="123" t="s">
        <v>267</v>
      </c>
    </row>
    <row r="27" spans="1:16" ht="17.100000000000001" customHeight="1" x14ac:dyDescent="0.15">
      <c r="A27" s="257" t="s">
        <v>309</v>
      </c>
      <c r="B27" s="266"/>
      <c r="C27" s="278"/>
      <c r="D27" s="278"/>
      <c r="E27" s="278"/>
      <c r="F27" s="278"/>
      <c r="G27" s="278"/>
      <c r="H27" s="278"/>
      <c r="I27" s="278"/>
      <c r="J27" s="278"/>
      <c r="K27" s="278"/>
      <c r="L27" s="278"/>
      <c r="M27" s="278"/>
      <c r="N27" s="278"/>
      <c r="O27" s="278"/>
      <c r="P27" s="279"/>
    </row>
    <row r="28" spans="1:16" ht="17.100000000000001" customHeight="1" x14ac:dyDescent="0.15">
      <c r="A28" s="257"/>
      <c r="B28" s="280"/>
      <c r="C28" s="281"/>
      <c r="D28" s="281"/>
      <c r="E28" s="281"/>
      <c r="F28" s="281"/>
      <c r="G28" s="281"/>
      <c r="H28" s="281"/>
      <c r="I28" s="281"/>
      <c r="J28" s="281"/>
      <c r="K28" s="281"/>
      <c r="L28" s="281"/>
      <c r="M28" s="281"/>
      <c r="N28" s="281"/>
      <c r="O28" s="281"/>
      <c r="P28" s="282"/>
    </row>
    <row r="29" spans="1:16" ht="17.100000000000001" customHeight="1" x14ac:dyDescent="0.15">
      <c r="A29" s="257"/>
      <c r="B29" s="280"/>
      <c r="C29" s="281"/>
      <c r="D29" s="281"/>
      <c r="E29" s="281"/>
      <c r="F29" s="281"/>
      <c r="G29" s="281"/>
      <c r="H29" s="281"/>
      <c r="I29" s="281"/>
      <c r="J29" s="281"/>
      <c r="K29" s="281"/>
      <c r="L29" s="281"/>
      <c r="M29" s="281"/>
      <c r="N29" s="281"/>
      <c r="O29" s="281"/>
      <c r="P29" s="282"/>
    </row>
    <row r="30" spans="1:16" ht="17.100000000000001" customHeight="1" x14ac:dyDescent="0.15">
      <c r="A30" s="257"/>
      <c r="B30" s="280"/>
      <c r="C30" s="281"/>
      <c r="D30" s="281"/>
      <c r="E30" s="281"/>
      <c r="F30" s="281"/>
      <c r="G30" s="281"/>
      <c r="H30" s="281"/>
      <c r="I30" s="281"/>
      <c r="J30" s="281"/>
      <c r="K30" s="281"/>
      <c r="L30" s="281"/>
      <c r="M30" s="281"/>
      <c r="N30" s="281"/>
      <c r="O30" s="281"/>
      <c r="P30" s="282"/>
    </row>
    <row r="31" spans="1:16" ht="17.100000000000001" customHeight="1" x14ac:dyDescent="0.15">
      <c r="A31" s="257"/>
      <c r="B31" s="280"/>
      <c r="C31" s="281"/>
      <c r="D31" s="281"/>
      <c r="E31" s="281"/>
      <c r="F31" s="281"/>
      <c r="G31" s="281"/>
      <c r="H31" s="281"/>
      <c r="I31" s="281"/>
      <c r="J31" s="281"/>
      <c r="K31" s="281"/>
      <c r="L31" s="281"/>
      <c r="M31" s="281"/>
      <c r="N31" s="281"/>
      <c r="O31" s="281"/>
      <c r="P31" s="282"/>
    </row>
    <row r="32" spans="1:16" ht="17.100000000000001" customHeight="1" x14ac:dyDescent="0.15">
      <c r="A32" s="257"/>
      <c r="B32" s="280"/>
      <c r="C32" s="281"/>
      <c r="D32" s="281"/>
      <c r="E32" s="281"/>
      <c r="F32" s="281"/>
      <c r="G32" s="281"/>
      <c r="H32" s="281"/>
      <c r="I32" s="281"/>
      <c r="J32" s="281"/>
      <c r="K32" s="281"/>
      <c r="L32" s="281"/>
      <c r="M32" s="281"/>
      <c r="N32" s="281"/>
      <c r="O32" s="281"/>
      <c r="P32" s="282"/>
    </row>
    <row r="33" spans="1:16" ht="17.100000000000001" customHeight="1" x14ac:dyDescent="0.15">
      <c r="A33" s="257"/>
      <c r="B33" s="280"/>
      <c r="C33" s="281"/>
      <c r="D33" s="281"/>
      <c r="E33" s="281"/>
      <c r="F33" s="281"/>
      <c r="G33" s="281"/>
      <c r="H33" s="281"/>
      <c r="I33" s="281"/>
      <c r="J33" s="281"/>
      <c r="K33" s="281"/>
      <c r="L33" s="281"/>
      <c r="M33" s="281"/>
      <c r="N33" s="281"/>
      <c r="O33" s="281"/>
      <c r="P33" s="282"/>
    </row>
    <row r="34" spans="1:16" ht="17.100000000000001" customHeight="1" x14ac:dyDescent="0.15">
      <c r="A34" s="257"/>
      <c r="B34" s="280"/>
      <c r="C34" s="281"/>
      <c r="D34" s="281"/>
      <c r="E34" s="281"/>
      <c r="F34" s="281"/>
      <c r="G34" s="281"/>
      <c r="H34" s="281"/>
      <c r="I34" s="281"/>
      <c r="J34" s="281"/>
      <c r="K34" s="281"/>
      <c r="L34" s="281"/>
      <c r="M34" s="281"/>
      <c r="N34" s="281"/>
      <c r="O34" s="281"/>
      <c r="P34" s="282"/>
    </row>
    <row r="35" spans="1:16" ht="17.100000000000001" customHeight="1" x14ac:dyDescent="0.15">
      <c r="A35" s="257"/>
      <c r="B35" s="283"/>
      <c r="C35" s="284"/>
      <c r="D35" s="284"/>
      <c r="E35" s="284"/>
      <c r="F35" s="284"/>
      <c r="G35" s="284"/>
      <c r="H35" s="284"/>
      <c r="I35" s="284"/>
      <c r="J35" s="284"/>
      <c r="K35" s="284"/>
      <c r="L35" s="284"/>
      <c r="M35" s="284"/>
      <c r="N35" s="284"/>
      <c r="O35" s="284"/>
      <c r="P35" s="285"/>
    </row>
    <row r="36" spans="1:16" ht="17.100000000000001" customHeight="1" x14ac:dyDescent="0.15">
      <c r="A36" s="320" t="s">
        <v>376</v>
      </c>
      <c r="B36" s="323"/>
      <c r="C36" s="324"/>
      <c r="D36" s="324"/>
      <c r="E36" s="324"/>
      <c r="F36" s="324"/>
      <c r="G36" s="324"/>
      <c r="H36" s="324"/>
      <c r="I36" s="324"/>
      <c r="J36" s="324"/>
      <c r="K36" s="324"/>
      <c r="L36" s="324"/>
      <c r="M36" s="324"/>
      <c r="N36" s="324"/>
      <c r="O36" s="324"/>
      <c r="P36" s="325"/>
    </row>
    <row r="37" spans="1:16" ht="17.100000000000001" customHeight="1" x14ac:dyDescent="0.15">
      <c r="A37" s="321"/>
      <c r="B37" s="326"/>
      <c r="C37" s="327"/>
      <c r="D37" s="327"/>
      <c r="E37" s="327"/>
      <c r="F37" s="327"/>
      <c r="G37" s="327"/>
      <c r="H37" s="327"/>
      <c r="I37" s="327"/>
      <c r="J37" s="327"/>
      <c r="K37" s="327"/>
      <c r="L37" s="327"/>
      <c r="M37" s="327"/>
      <c r="N37" s="327"/>
      <c r="O37" s="327"/>
      <c r="P37" s="328"/>
    </row>
    <row r="38" spans="1:16" ht="17.100000000000001" customHeight="1" x14ac:dyDescent="0.15">
      <c r="A38" s="321"/>
      <c r="B38" s="326"/>
      <c r="C38" s="327"/>
      <c r="D38" s="327"/>
      <c r="E38" s="327"/>
      <c r="F38" s="327"/>
      <c r="G38" s="327"/>
      <c r="H38" s="327"/>
      <c r="I38" s="327"/>
      <c r="J38" s="327"/>
      <c r="K38" s="327"/>
      <c r="L38" s="327"/>
      <c r="M38" s="327"/>
      <c r="N38" s="327"/>
      <c r="O38" s="327"/>
      <c r="P38" s="328"/>
    </row>
    <row r="39" spans="1:16" ht="17.100000000000001" customHeight="1" x14ac:dyDescent="0.15">
      <c r="A39" s="321"/>
      <c r="B39" s="326"/>
      <c r="C39" s="327"/>
      <c r="D39" s="327"/>
      <c r="E39" s="327"/>
      <c r="F39" s="327"/>
      <c r="G39" s="327"/>
      <c r="H39" s="327"/>
      <c r="I39" s="327"/>
      <c r="J39" s="327"/>
      <c r="K39" s="327"/>
      <c r="L39" s="327"/>
      <c r="M39" s="327"/>
      <c r="N39" s="327"/>
      <c r="O39" s="327"/>
      <c r="P39" s="328"/>
    </row>
    <row r="40" spans="1:16" ht="17.100000000000001" customHeight="1" x14ac:dyDescent="0.15">
      <c r="A40" s="321"/>
      <c r="B40" s="326"/>
      <c r="C40" s="327"/>
      <c r="D40" s="327"/>
      <c r="E40" s="327"/>
      <c r="F40" s="327"/>
      <c r="G40" s="327"/>
      <c r="H40" s="327"/>
      <c r="I40" s="327"/>
      <c r="J40" s="327"/>
      <c r="K40" s="327"/>
      <c r="L40" s="327"/>
      <c r="M40" s="327"/>
      <c r="N40" s="327"/>
      <c r="O40" s="327"/>
      <c r="P40" s="328"/>
    </row>
    <row r="41" spans="1:16" ht="17.100000000000001" customHeight="1" x14ac:dyDescent="0.15">
      <c r="A41" s="321"/>
      <c r="B41" s="326"/>
      <c r="C41" s="327"/>
      <c r="D41" s="327"/>
      <c r="E41" s="327"/>
      <c r="F41" s="327"/>
      <c r="G41" s="327"/>
      <c r="H41" s="327"/>
      <c r="I41" s="327"/>
      <c r="J41" s="327"/>
      <c r="K41" s="327"/>
      <c r="L41" s="327"/>
      <c r="M41" s="327"/>
      <c r="N41" s="327"/>
      <c r="O41" s="327"/>
      <c r="P41" s="328"/>
    </row>
    <row r="42" spans="1:16" ht="17.100000000000001" customHeight="1" x14ac:dyDescent="0.15">
      <c r="A42" s="321"/>
      <c r="B42" s="326"/>
      <c r="C42" s="327"/>
      <c r="D42" s="327"/>
      <c r="E42" s="327"/>
      <c r="F42" s="327"/>
      <c r="G42" s="327"/>
      <c r="H42" s="327"/>
      <c r="I42" s="327"/>
      <c r="J42" s="327"/>
      <c r="K42" s="327"/>
      <c r="L42" s="327"/>
      <c r="M42" s="327"/>
      <c r="N42" s="327"/>
      <c r="O42" s="327"/>
      <c r="P42" s="328"/>
    </row>
    <row r="43" spans="1:16" ht="17.100000000000001" customHeight="1" x14ac:dyDescent="0.15">
      <c r="A43" s="321"/>
      <c r="B43" s="326"/>
      <c r="C43" s="327"/>
      <c r="D43" s="327"/>
      <c r="E43" s="327"/>
      <c r="F43" s="327"/>
      <c r="G43" s="327"/>
      <c r="H43" s="327"/>
      <c r="I43" s="327"/>
      <c r="J43" s="327"/>
      <c r="K43" s="327"/>
      <c r="L43" s="327"/>
      <c r="M43" s="327"/>
      <c r="N43" s="327"/>
      <c r="O43" s="327"/>
      <c r="P43" s="328"/>
    </row>
    <row r="44" spans="1:16" ht="17.100000000000001" customHeight="1" x14ac:dyDescent="0.15">
      <c r="A44" s="322"/>
      <c r="B44" s="329"/>
      <c r="C44" s="330"/>
      <c r="D44" s="330"/>
      <c r="E44" s="330"/>
      <c r="F44" s="330"/>
      <c r="G44" s="330"/>
      <c r="H44" s="330"/>
      <c r="I44" s="330"/>
      <c r="J44" s="330"/>
      <c r="K44" s="330"/>
      <c r="L44" s="330"/>
      <c r="M44" s="330"/>
      <c r="N44" s="330"/>
      <c r="O44" s="330"/>
      <c r="P44" s="331"/>
    </row>
    <row r="45" spans="1:16" x14ac:dyDescent="0.15">
      <c r="A45" s="332" t="s">
        <v>331</v>
      </c>
      <c r="B45" s="333"/>
      <c r="C45" s="333"/>
      <c r="D45" s="333"/>
      <c r="E45" s="333"/>
      <c r="F45" s="333"/>
      <c r="G45" s="333"/>
      <c r="H45" s="333"/>
      <c r="I45" s="333"/>
      <c r="J45" s="333"/>
      <c r="K45" s="333"/>
      <c r="L45" s="333"/>
      <c r="M45" s="333"/>
      <c r="N45" s="333"/>
      <c r="O45" s="333"/>
      <c r="P45" s="333"/>
    </row>
    <row r="46" spans="1:16" x14ac:dyDescent="0.15">
      <c r="A46" s="334"/>
      <c r="B46" s="334"/>
      <c r="C46" s="334"/>
      <c r="D46" s="334"/>
      <c r="E46" s="334"/>
      <c r="F46" s="334"/>
      <c r="G46" s="334"/>
      <c r="H46" s="334"/>
      <c r="I46" s="334"/>
      <c r="J46" s="334"/>
      <c r="K46" s="334"/>
      <c r="L46" s="334"/>
      <c r="M46" s="334"/>
      <c r="N46" s="334"/>
      <c r="O46" s="334"/>
      <c r="P46" s="334"/>
    </row>
    <row r="47" spans="1:16" x14ac:dyDescent="0.15">
      <c r="A47" s="334"/>
      <c r="B47" s="334"/>
      <c r="C47" s="334"/>
      <c r="D47" s="334"/>
      <c r="E47" s="334"/>
      <c r="F47" s="334"/>
      <c r="G47" s="334"/>
      <c r="H47" s="334"/>
      <c r="I47" s="334"/>
      <c r="J47" s="334"/>
      <c r="K47" s="334"/>
      <c r="L47" s="334"/>
      <c r="M47" s="334"/>
      <c r="N47" s="334"/>
      <c r="O47" s="334"/>
      <c r="P47" s="334"/>
    </row>
  </sheetData>
  <mergeCells count="89">
    <mergeCell ref="A1:P1"/>
    <mergeCell ref="A45:P47"/>
    <mergeCell ref="B26:D26"/>
    <mergeCell ref="E26:G26"/>
    <mergeCell ref="H26:I26"/>
    <mergeCell ref="K26:M26"/>
    <mergeCell ref="N26:O26"/>
    <mergeCell ref="A27:A35"/>
    <mergeCell ref="B27:P35"/>
    <mergeCell ref="H25:I25"/>
    <mergeCell ref="K25:M25"/>
    <mergeCell ref="N25:O25"/>
    <mergeCell ref="A36:A44"/>
    <mergeCell ref="B36:P44"/>
    <mergeCell ref="A16:A26"/>
    <mergeCell ref="B25:D25"/>
    <mergeCell ref="E25:G25"/>
    <mergeCell ref="B24:D24"/>
    <mergeCell ref="E24:G24"/>
    <mergeCell ref="H24:I24"/>
    <mergeCell ref="K24:M24"/>
    <mergeCell ref="N24:O24"/>
    <mergeCell ref="K23:M23"/>
    <mergeCell ref="N23:O23"/>
    <mergeCell ref="B22:D22"/>
    <mergeCell ref="E22:G22"/>
    <mergeCell ref="H22:I22"/>
    <mergeCell ref="K22:M22"/>
    <mergeCell ref="N22:O22"/>
    <mergeCell ref="B23:D23"/>
    <mergeCell ref="E23:G23"/>
    <mergeCell ref="H23:I23"/>
    <mergeCell ref="K21:M21"/>
    <mergeCell ref="N21:O21"/>
    <mergeCell ref="B20:D20"/>
    <mergeCell ref="E20:G20"/>
    <mergeCell ref="H20:I20"/>
    <mergeCell ref="K20:M20"/>
    <mergeCell ref="N20:O20"/>
    <mergeCell ref="H21:I21"/>
    <mergeCell ref="N18:O18"/>
    <mergeCell ref="B19:D19"/>
    <mergeCell ref="E19:G19"/>
    <mergeCell ref="H19:I19"/>
    <mergeCell ref="K19:M19"/>
    <mergeCell ref="N19:O19"/>
    <mergeCell ref="K18:M18"/>
    <mergeCell ref="N16:P16"/>
    <mergeCell ref="B17:D17"/>
    <mergeCell ref="E17:G17"/>
    <mergeCell ref="H17:I17"/>
    <mergeCell ref="K17:M17"/>
    <mergeCell ref="N17:O17"/>
    <mergeCell ref="K16:M16"/>
    <mergeCell ref="B16:D16"/>
    <mergeCell ref="E16:G16"/>
    <mergeCell ref="H16:I16"/>
    <mergeCell ref="J16:J26"/>
    <mergeCell ref="B18:D18"/>
    <mergeCell ref="E18:G18"/>
    <mergeCell ref="H18:I18"/>
    <mergeCell ref="B21:D21"/>
    <mergeCell ref="E21:G21"/>
    <mergeCell ref="A14:A15"/>
    <mergeCell ref="B14:D14"/>
    <mergeCell ref="E14:F14"/>
    <mergeCell ref="J14:J15"/>
    <mergeCell ref="K14:N15"/>
    <mergeCell ref="O14:P15"/>
    <mergeCell ref="B15:D15"/>
    <mergeCell ref="E15:F15"/>
    <mergeCell ref="B7:I7"/>
    <mergeCell ref="K7:P7"/>
    <mergeCell ref="A8:A9"/>
    <mergeCell ref="B8:P9"/>
    <mergeCell ref="A10:A13"/>
    <mergeCell ref="K10:P10"/>
    <mergeCell ref="B11:I13"/>
    <mergeCell ref="K11:P11"/>
    <mergeCell ref="J12:J13"/>
    <mergeCell ref="K12:P13"/>
    <mergeCell ref="C10:D10"/>
    <mergeCell ref="F10:I10"/>
    <mergeCell ref="A2:P3"/>
    <mergeCell ref="A5:A6"/>
    <mergeCell ref="B5:I6"/>
    <mergeCell ref="K5:M5"/>
    <mergeCell ref="K6:M6"/>
    <mergeCell ref="I4:J4"/>
  </mergeCells>
  <phoneticPr fontId="3"/>
  <pageMargins left="0.70866141732283472" right="0.31496062992125984" top="0.74803149606299213" bottom="0.35433070866141736" header="0.31496062992125984" footer="0.31496062992125984"/>
  <pageSetup paperSize="9" scale="9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31"/>
  <sheetViews>
    <sheetView zoomScale="75" workbookViewId="0"/>
  </sheetViews>
  <sheetFormatPr defaultRowHeight="13.5" x14ac:dyDescent="0.15"/>
  <cols>
    <col min="1" max="1" width="8.625" customWidth="1"/>
    <col min="2" max="2" width="20.625" customWidth="1"/>
    <col min="3" max="3" width="5.25" bestFit="1" customWidth="1"/>
    <col min="4" max="4" width="2.625" customWidth="1"/>
    <col min="5" max="5" width="8.625" customWidth="1"/>
    <col min="6" max="6" width="20.625" customWidth="1"/>
    <col min="7" max="8" width="5.25" bestFit="1" customWidth="1"/>
    <col min="9" max="9" width="2.625" customWidth="1"/>
    <col min="10" max="10" width="8.625" customWidth="1"/>
    <col min="11" max="11" width="20.625" customWidth="1"/>
    <col min="12" max="13" width="5.25" bestFit="1" customWidth="1"/>
    <col min="14" max="14" width="2.625" customWidth="1"/>
    <col min="15" max="15" width="8.625" customWidth="1"/>
    <col min="16" max="16" width="20.625" customWidth="1"/>
    <col min="17" max="18" width="5.25" bestFit="1" customWidth="1"/>
  </cols>
  <sheetData>
    <row r="1" spans="1:18" x14ac:dyDescent="0.15">
      <c r="A1" t="s">
        <v>43</v>
      </c>
      <c r="B1" t="s">
        <v>44</v>
      </c>
      <c r="E1" t="s">
        <v>43</v>
      </c>
      <c r="F1" t="s">
        <v>45</v>
      </c>
      <c r="J1" t="s">
        <v>43</v>
      </c>
      <c r="K1" t="s">
        <v>46</v>
      </c>
      <c r="O1" t="s">
        <v>43</v>
      </c>
      <c r="P1" t="s">
        <v>47</v>
      </c>
    </row>
    <row r="2" spans="1:18" x14ac:dyDescent="0.15">
      <c r="A2" s="764" t="s">
        <v>48</v>
      </c>
      <c r="B2" s="764"/>
      <c r="C2" s="10" t="s">
        <v>49</v>
      </c>
      <c r="E2" s="764" t="s">
        <v>48</v>
      </c>
      <c r="F2" s="764"/>
      <c r="G2" s="10" t="s">
        <v>49</v>
      </c>
      <c r="H2" s="10" t="s">
        <v>50</v>
      </c>
      <c r="J2" s="764" t="s">
        <v>48</v>
      </c>
      <c r="K2" s="764"/>
      <c r="L2" s="10" t="s">
        <v>49</v>
      </c>
      <c r="M2" s="10" t="s">
        <v>50</v>
      </c>
      <c r="O2" s="764" t="s">
        <v>48</v>
      </c>
      <c r="P2" s="764"/>
      <c r="Q2" s="10" t="s">
        <v>49</v>
      </c>
      <c r="R2" s="10" t="s">
        <v>50</v>
      </c>
    </row>
    <row r="3" spans="1:18" x14ac:dyDescent="0.15">
      <c r="A3" s="1" t="s">
        <v>51</v>
      </c>
      <c r="B3" s="1"/>
      <c r="C3" t="s">
        <v>52</v>
      </c>
      <c r="E3" s="1" t="s">
        <v>53</v>
      </c>
      <c r="F3" s="1"/>
      <c r="G3" t="s">
        <v>54</v>
      </c>
      <c r="H3" t="s">
        <v>55</v>
      </c>
      <c r="J3" s="1" t="s">
        <v>53</v>
      </c>
      <c r="K3" s="1"/>
      <c r="L3" s="1" t="s">
        <v>56</v>
      </c>
      <c r="M3" t="s">
        <v>55</v>
      </c>
      <c r="O3" s="1" t="s">
        <v>53</v>
      </c>
      <c r="P3" s="1"/>
      <c r="Q3" s="1" t="s">
        <v>57</v>
      </c>
      <c r="R3" t="s">
        <v>55</v>
      </c>
    </row>
    <row r="4" spans="1:18" x14ac:dyDescent="0.15">
      <c r="A4" s="1" t="s">
        <v>58</v>
      </c>
      <c r="B4" s="1"/>
      <c r="C4" t="s">
        <v>59</v>
      </c>
      <c r="E4" s="1" t="s">
        <v>53</v>
      </c>
      <c r="F4" s="1"/>
      <c r="G4" t="s">
        <v>60</v>
      </c>
      <c r="H4" t="s">
        <v>61</v>
      </c>
      <c r="J4" s="1" t="s">
        <v>53</v>
      </c>
      <c r="K4" s="1"/>
      <c r="L4" s="1" t="s">
        <v>56</v>
      </c>
      <c r="M4" t="s">
        <v>61</v>
      </c>
      <c r="O4" s="1" t="s">
        <v>53</v>
      </c>
      <c r="P4" s="1"/>
      <c r="Q4" s="1" t="s">
        <v>57</v>
      </c>
      <c r="R4" t="s">
        <v>61</v>
      </c>
    </row>
    <row r="5" spans="1:18" x14ac:dyDescent="0.15">
      <c r="A5" s="1" t="s">
        <v>62</v>
      </c>
      <c r="B5" s="1"/>
      <c r="C5" t="s">
        <v>63</v>
      </c>
      <c r="E5" s="1" t="s">
        <v>64</v>
      </c>
      <c r="F5" s="1"/>
      <c r="G5" t="s">
        <v>65</v>
      </c>
      <c r="H5" t="s">
        <v>55</v>
      </c>
      <c r="J5" s="1" t="s">
        <v>64</v>
      </c>
      <c r="K5" s="1"/>
      <c r="L5" s="1" t="s">
        <v>57</v>
      </c>
      <c r="M5" t="s">
        <v>55</v>
      </c>
      <c r="O5" s="1" t="s">
        <v>64</v>
      </c>
      <c r="P5" s="1"/>
      <c r="Q5" s="1" t="s">
        <v>66</v>
      </c>
      <c r="R5" t="s">
        <v>55</v>
      </c>
    </row>
    <row r="6" spans="1:18" x14ac:dyDescent="0.15">
      <c r="A6" s="1" t="s">
        <v>67</v>
      </c>
      <c r="B6" s="1"/>
      <c r="C6" t="s">
        <v>68</v>
      </c>
      <c r="E6" s="1" t="s">
        <v>64</v>
      </c>
      <c r="F6" s="1"/>
      <c r="G6" t="s">
        <v>65</v>
      </c>
      <c r="H6" t="s">
        <v>61</v>
      </c>
      <c r="J6" s="1" t="s">
        <v>64</v>
      </c>
      <c r="K6" s="1"/>
      <c r="L6" s="1" t="s">
        <v>57</v>
      </c>
      <c r="M6" t="s">
        <v>61</v>
      </c>
      <c r="O6" s="1" t="s">
        <v>64</v>
      </c>
      <c r="P6" s="1"/>
      <c r="Q6" s="1" t="s">
        <v>66</v>
      </c>
      <c r="R6" t="s">
        <v>61</v>
      </c>
    </row>
    <row r="7" spans="1:18" x14ac:dyDescent="0.15">
      <c r="A7" s="1" t="s">
        <v>69</v>
      </c>
      <c r="B7" s="1"/>
      <c r="C7" t="s">
        <v>70</v>
      </c>
      <c r="E7" s="1" t="s">
        <v>69</v>
      </c>
      <c r="F7" s="1"/>
      <c r="G7" t="s">
        <v>71</v>
      </c>
      <c r="J7" s="1" t="s">
        <v>69</v>
      </c>
      <c r="K7" s="1"/>
      <c r="L7" s="1" t="s">
        <v>66</v>
      </c>
      <c r="O7" s="1" t="s">
        <v>69</v>
      </c>
      <c r="P7" s="1"/>
      <c r="Q7" s="1" t="s">
        <v>72</v>
      </c>
    </row>
    <row r="8" spans="1:18" x14ac:dyDescent="0.15">
      <c r="A8" s="1" t="s">
        <v>73</v>
      </c>
      <c r="B8" s="1"/>
      <c r="C8" t="s">
        <v>74</v>
      </c>
      <c r="E8" s="1" t="s">
        <v>75</v>
      </c>
      <c r="F8" s="1"/>
      <c r="G8" t="s">
        <v>76</v>
      </c>
      <c r="H8" t="s">
        <v>55</v>
      </c>
      <c r="J8" s="1" t="s">
        <v>75</v>
      </c>
      <c r="K8" s="1"/>
      <c r="L8" s="1" t="s">
        <v>72</v>
      </c>
      <c r="M8" t="s">
        <v>55</v>
      </c>
      <c r="O8" s="1" t="s">
        <v>75</v>
      </c>
      <c r="P8" s="1"/>
      <c r="Q8" s="1" t="s">
        <v>77</v>
      </c>
      <c r="R8" t="s">
        <v>55</v>
      </c>
    </row>
    <row r="9" spans="1:18" x14ac:dyDescent="0.15">
      <c r="A9" s="1" t="s">
        <v>78</v>
      </c>
      <c r="B9" s="1"/>
      <c r="C9" t="s">
        <v>79</v>
      </c>
      <c r="E9" s="1" t="s">
        <v>75</v>
      </c>
      <c r="F9" s="1"/>
      <c r="G9" t="s">
        <v>80</v>
      </c>
      <c r="H9" t="s">
        <v>61</v>
      </c>
      <c r="J9" s="1" t="s">
        <v>75</v>
      </c>
      <c r="K9" s="1"/>
      <c r="L9" s="1" t="s">
        <v>72</v>
      </c>
      <c r="M9" t="s">
        <v>61</v>
      </c>
      <c r="O9" s="1" t="s">
        <v>75</v>
      </c>
      <c r="P9" s="1"/>
      <c r="Q9" s="1" t="s">
        <v>77</v>
      </c>
      <c r="R9" t="s">
        <v>61</v>
      </c>
    </row>
    <row r="10" spans="1:18" x14ac:dyDescent="0.15">
      <c r="A10" s="1" t="s">
        <v>81</v>
      </c>
      <c r="B10" s="1"/>
      <c r="C10" t="s">
        <v>82</v>
      </c>
      <c r="E10" s="1" t="s">
        <v>83</v>
      </c>
      <c r="F10" s="1"/>
      <c r="G10" t="s">
        <v>84</v>
      </c>
      <c r="J10" s="1" t="s">
        <v>83</v>
      </c>
      <c r="K10" s="1"/>
      <c r="L10" s="1" t="s">
        <v>85</v>
      </c>
      <c r="O10" s="1" t="s">
        <v>83</v>
      </c>
      <c r="P10" s="1"/>
      <c r="Q10" s="1" t="s">
        <v>86</v>
      </c>
    </row>
    <row r="11" spans="1:18" x14ac:dyDescent="0.15">
      <c r="A11" s="1" t="s">
        <v>87</v>
      </c>
      <c r="B11" s="1"/>
      <c r="C11" t="s">
        <v>88</v>
      </c>
      <c r="E11" s="1" t="s">
        <v>89</v>
      </c>
      <c r="F11" s="1"/>
      <c r="G11" t="s">
        <v>90</v>
      </c>
      <c r="J11" s="1" t="s">
        <v>89</v>
      </c>
      <c r="K11" s="1"/>
      <c r="L11" s="1" t="s">
        <v>86</v>
      </c>
      <c r="O11" s="1" t="s">
        <v>89</v>
      </c>
      <c r="P11" s="1"/>
      <c r="Q11" s="1" t="s">
        <v>91</v>
      </c>
    </row>
    <row r="12" spans="1:18" x14ac:dyDescent="0.15">
      <c r="A12" s="1" t="s">
        <v>92</v>
      </c>
      <c r="B12" s="1"/>
      <c r="C12" t="s">
        <v>93</v>
      </c>
      <c r="E12" s="1" t="s">
        <v>94</v>
      </c>
      <c r="F12" s="1"/>
      <c r="G12" t="s">
        <v>95</v>
      </c>
      <c r="H12" t="s">
        <v>55</v>
      </c>
      <c r="J12" s="1" t="s">
        <v>94</v>
      </c>
      <c r="K12" s="1"/>
      <c r="L12" s="1" t="s">
        <v>91</v>
      </c>
      <c r="M12" t="s">
        <v>55</v>
      </c>
      <c r="O12" s="1" t="s">
        <v>94</v>
      </c>
      <c r="P12" s="1"/>
      <c r="Q12" s="1" t="s">
        <v>96</v>
      </c>
      <c r="R12" t="s">
        <v>55</v>
      </c>
    </row>
    <row r="13" spans="1:18" x14ac:dyDescent="0.15">
      <c r="A13" s="1" t="s">
        <v>97</v>
      </c>
      <c r="B13" s="1"/>
      <c r="C13" t="s">
        <v>98</v>
      </c>
      <c r="E13" s="1" t="s">
        <v>94</v>
      </c>
      <c r="F13" s="1"/>
      <c r="G13" t="s">
        <v>95</v>
      </c>
      <c r="H13" t="s">
        <v>61</v>
      </c>
      <c r="J13" s="1" t="s">
        <v>94</v>
      </c>
      <c r="K13" s="1"/>
      <c r="L13" s="1" t="s">
        <v>91</v>
      </c>
      <c r="M13" t="s">
        <v>61</v>
      </c>
      <c r="O13" s="1" t="s">
        <v>94</v>
      </c>
      <c r="P13" s="1"/>
      <c r="Q13" s="1" t="s">
        <v>99</v>
      </c>
      <c r="R13" t="s">
        <v>61</v>
      </c>
    </row>
    <row r="14" spans="1:18" x14ac:dyDescent="0.15">
      <c r="A14" s="1" t="s">
        <v>100</v>
      </c>
      <c r="B14" s="1"/>
      <c r="C14" t="s">
        <v>101</v>
      </c>
      <c r="E14" s="1" t="s">
        <v>102</v>
      </c>
      <c r="F14" s="1"/>
      <c r="G14" t="s">
        <v>103</v>
      </c>
      <c r="J14" s="1" t="s">
        <v>102</v>
      </c>
      <c r="K14" s="1"/>
      <c r="L14" s="1" t="s">
        <v>104</v>
      </c>
      <c r="O14" s="1" t="s">
        <v>102</v>
      </c>
      <c r="P14" s="1"/>
      <c r="Q14" s="1" t="s">
        <v>105</v>
      </c>
    </row>
    <row r="15" spans="1:18" x14ac:dyDescent="0.15">
      <c r="A15" s="1" t="s">
        <v>106</v>
      </c>
      <c r="B15" s="1"/>
      <c r="C15" t="s">
        <v>107</v>
      </c>
      <c r="E15" s="1" t="s">
        <v>108</v>
      </c>
      <c r="F15" s="1"/>
      <c r="G15" t="s">
        <v>109</v>
      </c>
      <c r="J15" s="1" t="s">
        <v>108</v>
      </c>
      <c r="K15" s="1"/>
      <c r="L15" s="1" t="s">
        <v>110</v>
      </c>
      <c r="O15" s="1" t="s">
        <v>108</v>
      </c>
      <c r="P15" s="1"/>
      <c r="Q15" s="1" t="s">
        <v>111</v>
      </c>
    </row>
    <row r="16" spans="1:18" x14ac:dyDescent="0.15">
      <c r="A16" s="1" t="s">
        <v>112</v>
      </c>
      <c r="B16" s="1"/>
      <c r="C16" t="s">
        <v>113</v>
      </c>
      <c r="E16" s="1" t="s">
        <v>114</v>
      </c>
      <c r="F16" s="1"/>
      <c r="G16" t="s">
        <v>115</v>
      </c>
      <c r="J16" s="1" t="s">
        <v>114</v>
      </c>
      <c r="K16" s="1"/>
      <c r="L16" s="1" t="s">
        <v>111</v>
      </c>
      <c r="O16" s="1" t="s">
        <v>114</v>
      </c>
      <c r="P16" s="1"/>
      <c r="Q16" s="1" t="s">
        <v>116</v>
      </c>
    </row>
    <row r="17" spans="1:18" x14ac:dyDescent="0.15">
      <c r="A17" s="1" t="s">
        <v>117</v>
      </c>
      <c r="B17" s="1"/>
      <c r="C17" t="s">
        <v>118</v>
      </c>
      <c r="E17" s="1" t="s">
        <v>119</v>
      </c>
      <c r="F17" s="1"/>
      <c r="G17" t="s">
        <v>120</v>
      </c>
      <c r="J17" s="1" t="s">
        <v>119</v>
      </c>
      <c r="K17" s="1"/>
      <c r="L17" s="1" t="s">
        <v>116</v>
      </c>
      <c r="O17" s="1" t="s">
        <v>119</v>
      </c>
      <c r="P17" s="1"/>
      <c r="Q17" s="1" t="s">
        <v>121</v>
      </c>
    </row>
    <row r="18" spans="1:18" x14ac:dyDescent="0.15">
      <c r="A18" t="s">
        <v>122</v>
      </c>
      <c r="C18" t="s">
        <v>123</v>
      </c>
      <c r="E18" s="1" t="s">
        <v>122</v>
      </c>
      <c r="F18" s="1"/>
      <c r="G18" t="s">
        <v>124</v>
      </c>
      <c r="J18" s="1" t="s">
        <v>122</v>
      </c>
      <c r="K18" s="1"/>
      <c r="L18" s="1" t="s">
        <v>125</v>
      </c>
      <c r="O18" s="1" t="s">
        <v>122</v>
      </c>
      <c r="P18" s="1"/>
      <c r="Q18" s="1" t="s">
        <v>126</v>
      </c>
    </row>
    <row r="19" spans="1:18" x14ac:dyDescent="0.15">
      <c r="A19" t="s">
        <v>127</v>
      </c>
      <c r="C19" t="s">
        <v>128</v>
      </c>
      <c r="E19" t="s">
        <v>127</v>
      </c>
      <c r="G19" t="s">
        <v>129</v>
      </c>
      <c r="J19" t="s">
        <v>127</v>
      </c>
      <c r="L19" s="1" t="s">
        <v>126</v>
      </c>
      <c r="O19" t="s">
        <v>127</v>
      </c>
      <c r="Q19" s="1" t="s">
        <v>130</v>
      </c>
    </row>
    <row r="20" spans="1:18" x14ac:dyDescent="0.15">
      <c r="A20" t="s">
        <v>131</v>
      </c>
      <c r="C20" t="s">
        <v>132</v>
      </c>
      <c r="E20" t="s">
        <v>133</v>
      </c>
      <c r="G20" t="s">
        <v>134</v>
      </c>
      <c r="J20" t="s">
        <v>133</v>
      </c>
      <c r="L20" s="1" t="s">
        <v>130</v>
      </c>
      <c r="O20" t="s">
        <v>133</v>
      </c>
      <c r="Q20" s="1" t="s">
        <v>135</v>
      </c>
    </row>
    <row r="21" spans="1:18" x14ac:dyDescent="0.15">
      <c r="A21" t="s">
        <v>136</v>
      </c>
      <c r="C21" t="s">
        <v>137</v>
      </c>
      <c r="E21" t="s">
        <v>136</v>
      </c>
      <c r="G21" t="s">
        <v>138</v>
      </c>
      <c r="J21" t="s">
        <v>136</v>
      </c>
      <c r="L21" s="1" t="s">
        <v>139</v>
      </c>
      <c r="O21" t="s">
        <v>136</v>
      </c>
      <c r="Q21" s="1" t="s">
        <v>140</v>
      </c>
    </row>
    <row r="22" spans="1:18" x14ac:dyDescent="0.15">
      <c r="A22" t="s">
        <v>141</v>
      </c>
      <c r="C22" t="s">
        <v>142</v>
      </c>
      <c r="E22" t="s">
        <v>143</v>
      </c>
      <c r="G22" t="s">
        <v>144</v>
      </c>
      <c r="H22" t="s">
        <v>55</v>
      </c>
      <c r="J22" t="s">
        <v>143</v>
      </c>
      <c r="L22" s="1" t="s">
        <v>140</v>
      </c>
      <c r="M22" t="s">
        <v>55</v>
      </c>
      <c r="O22" t="s">
        <v>143</v>
      </c>
      <c r="Q22" s="1" t="s">
        <v>145</v>
      </c>
      <c r="R22" t="s">
        <v>55</v>
      </c>
    </row>
    <row r="23" spans="1:18" x14ac:dyDescent="0.15">
      <c r="A23" t="s">
        <v>146</v>
      </c>
      <c r="C23" t="s">
        <v>147</v>
      </c>
      <c r="E23" t="s">
        <v>143</v>
      </c>
      <c r="G23" t="s">
        <v>144</v>
      </c>
      <c r="H23" t="s">
        <v>61</v>
      </c>
      <c r="J23" t="s">
        <v>143</v>
      </c>
      <c r="L23" s="1" t="s">
        <v>140</v>
      </c>
      <c r="M23" t="s">
        <v>61</v>
      </c>
      <c r="O23" t="s">
        <v>143</v>
      </c>
      <c r="Q23" s="1" t="s">
        <v>145</v>
      </c>
      <c r="R23" t="s">
        <v>61</v>
      </c>
    </row>
    <row r="24" spans="1:18" x14ac:dyDescent="0.15">
      <c r="A24" t="s">
        <v>148</v>
      </c>
      <c r="C24" t="s">
        <v>149</v>
      </c>
      <c r="E24" t="s">
        <v>150</v>
      </c>
      <c r="G24" t="s">
        <v>151</v>
      </c>
      <c r="J24" t="s">
        <v>150</v>
      </c>
      <c r="L24" s="1" t="s">
        <v>152</v>
      </c>
      <c r="O24" t="s">
        <v>150</v>
      </c>
      <c r="Q24" s="1" t="s">
        <v>153</v>
      </c>
    </row>
    <row r="25" spans="1:18" x14ac:dyDescent="0.15">
      <c r="A25" t="s">
        <v>154</v>
      </c>
      <c r="C25" t="s">
        <v>155</v>
      </c>
      <c r="E25" t="s">
        <v>156</v>
      </c>
      <c r="G25" t="s">
        <v>157</v>
      </c>
      <c r="H25" t="s">
        <v>55</v>
      </c>
      <c r="J25" t="s">
        <v>156</v>
      </c>
      <c r="L25" s="1" t="s">
        <v>153</v>
      </c>
      <c r="M25" t="s">
        <v>55</v>
      </c>
      <c r="O25" t="s">
        <v>156</v>
      </c>
      <c r="Q25" s="1" t="s">
        <v>158</v>
      </c>
      <c r="R25" t="s">
        <v>55</v>
      </c>
    </row>
    <row r="26" spans="1:18" x14ac:dyDescent="0.15">
      <c r="A26" t="s">
        <v>159</v>
      </c>
      <c r="C26" t="s">
        <v>160</v>
      </c>
      <c r="E26" t="s">
        <v>156</v>
      </c>
      <c r="G26" t="s">
        <v>157</v>
      </c>
      <c r="H26" t="s">
        <v>61</v>
      </c>
      <c r="J26" t="s">
        <v>156</v>
      </c>
      <c r="L26" s="1" t="s">
        <v>153</v>
      </c>
      <c r="M26" t="s">
        <v>61</v>
      </c>
      <c r="O26" t="s">
        <v>156</v>
      </c>
      <c r="Q26" s="1" t="s">
        <v>158</v>
      </c>
      <c r="R26" t="s">
        <v>61</v>
      </c>
    </row>
    <row r="27" spans="1:18" x14ac:dyDescent="0.15">
      <c r="A27" t="s">
        <v>161</v>
      </c>
      <c r="C27" t="s">
        <v>162</v>
      </c>
      <c r="E27" t="s">
        <v>163</v>
      </c>
      <c r="G27" t="s">
        <v>164</v>
      </c>
      <c r="H27" t="s">
        <v>55</v>
      </c>
      <c r="J27" t="s">
        <v>163</v>
      </c>
      <c r="L27" s="1" t="s">
        <v>165</v>
      </c>
      <c r="M27" t="s">
        <v>55</v>
      </c>
      <c r="O27" t="s">
        <v>163</v>
      </c>
      <c r="Q27" s="1" t="s">
        <v>166</v>
      </c>
      <c r="R27" t="s">
        <v>55</v>
      </c>
    </row>
    <row r="28" spans="1:18" x14ac:dyDescent="0.15">
      <c r="A28" t="s">
        <v>167</v>
      </c>
      <c r="C28" t="s">
        <v>168</v>
      </c>
      <c r="E28" t="s">
        <v>163</v>
      </c>
      <c r="G28" t="s">
        <v>164</v>
      </c>
      <c r="H28" t="s">
        <v>61</v>
      </c>
      <c r="J28" t="s">
        <v>163</v>
      </c>
      <c r="L28" s="1" t="s">
        <v>165</v>
      </c>
      <c r="M28" t="s">
        <v>61</v>
      </c>
      <c r="O28" t="s">
        <v>163</v>
      </c>
      <c r="Q28" s="1" t="s">
        <v>166</v>
      </c>
      <c r="R28" t="s">
        <v>61</v>
      </c>
    </row>
    <row r="29" spans="1:18" x14ac:dyDescent="0.15">
      <c r="A29" t="s">
        <v>169</v>
      </c>
      <c r="C29" t="s">
        <v>170</v>
      </c>
      <c r="E29" t="s">
        <v>171</v>
      </c>
      <c r="G29" t="s">
        <v>172</v>
      </c>
      <c r="J29" t="s">
        <v>171</v>
      </c>
      <c r="L29" s="1" t="s">
        <v>173</v>
      </c>
      <c r="O29" t="s">
        <v>171</v>
      </c>
      <c r="Q29" s="1" t="s">
        <v>174</v>
      </c>
    </row>
    <row r="30" spans="1:18" x14ac:dyDescent="0.15">
      <c r="A30" t="s">
        <v>175</v>
      </c>
      <c r="C30" t="s">
        <v>176</v>
      </c>
      <c r="E30" t="s">
        <v>177</v>
      </c>
      <c r="G30" t="s">
        <v>178</v>
      </c>
      <c r="H30" t="s">
        <v>55</v>
      </c>
      <c r="J30" t="s">
        <v>179</v>
      </c>
      <c r="O30" t="s">
        <v>180</v>
      </c>
    </row>
    <row r="31" spans="1:18" x14ac:dyDescent="0.15">
      <c r="A31" t="s">
        <v>181</v>
      </c>
      <c r="C31" t="s">
        <v>182</v>
      </c>
      <c r="E31" t="s">
        <v>177</v>
      </c>
      <c r="G31" t="s">
        <v>178</v>
      </c>
      <c r="H31" t="s">
        <v>61</v>
      </c>
      <c r="J31" t="s">
        <v>180</v>
      </c>
      <c r="O31" t="s">
        <v>180</v>
      </c>
    </row>
  </sheetData>
  <mergeCells count="4">
    <mergeCell ref="A2:B2"/>
    <mergeCell ref="E2:F2"/>
    <mergeCell ref="J2:K2"/>
    <mergeCell ref="O2:P2"/>
  </mergeCells>
  <phoneticPr fontId="3"/>
  <printOptions gridLines="1"/>
  <pageMargins left="0.31496062992125984" right="0" top="0.98425196850393704" bottom="0.98425196850393704" header="0.51181102362204722" footer="0.51181102362204722"/>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53"/>
  <sheetViews>
    <sheetView showGridLines="0" view="pageBreakPreview" zoomScale="70" zoomScaleNormal="70" zoomScaleSheetLayoutView="70" workbookViewId="0">
      <selection activeCell="O2" sqref="O2"/>
    </sheetView>
  </sheetViews>
  <sheetFormatPr defaultColWidth="3.5" defaultRowHeight="11.25" x14ac:dyDescent="0.15"/>
  <cols>
    <col min="1" max="1" width="3.5" style="4" customWidth="1"/>
    <col min="2" max="8" width="3.125" style="4" customWidth="1"/>
    <col min="9" max="12" width="3.5" style="4" customWidth="1"/>
    <col min="13" max="16" width="3.25" style="4" customWidth="1"/>
    <col min="17" max="20" width="3.5" style="4" customWidth="1"/>
    <col min="21" max="24" width="3.25" style="4" customWidth="1"/>
    <col min="25" max="28" width="3.5" style="4" customWidth="1"/>
    <col min="29" max="32" width="3.25" style="4" customWidth="1"/>
    <col min="33" max="44" width="3.375" style="4" customWidth="1"/>
    <col min="45" max="16384" width="3.5" style="4"/>
  </cols>
  <sheetData>
    <row r="1" spans="1:44" ht="23.25" customHeight="1" x14ac:dyDescent="0.15">
      <c r="A1" s="770" t="s">
        <v>436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770"/>
      <c r="AN1" s="770"/>
      <c r="AO1" s="770"/>
      <c r="AP1" s="770"/>
      <c r="AQ1" s="770"/>
      <c r="AR1" s="770"/>
    </row>
    <row r="2" spans="1:44" ht="16.5" customHeight="1" x14ac:dyDescent="0.15">
      <c r="A2" s="2"/>
      <c r="B2" s="124"/>
      <c r="C2" s="124"/>
      <c r="D2" s="124"/>
      <c r="E2" s="124"/>
      <c r="F2" s="124"/>
      <c r="G2" s="124"/>
      <c r="H2" s="124"/>
      <c r="I2" s="124"/>
      <c r="J2" s="124"/>
      <c r="K2" s="124"/>
      <c r="L2" s="124"/>
      <c r="M2" s="124"/>
      <c r="N2" s="124"/>
      <c r="T2" s="423" t="s">
        <v>14</v>
      </c>
      <c r="U2" s="423"/>
      <c r="V2" s="423"/>
      <c r="W2" s="423"/>
      <c r="X2" s="423"/>
      <c r="Y2" s="423"/>
      <c r="Z2" s="423"/>
      <c r="AA2" s="3"/>
      <c r="AB2" s="3"/>
      <c r="AC2" s="3"/>
      <c r="AD2" s="3"/>
      <c r="AE2" s="3"/>
      <c r="AF2" s="3"/>
      <c r="AG2" s="3"/>
      <c r="AH2" s="124"/>
      <c r="AI2" s="124"/>
      <c r="AJ2" s="124"/>
      <c r="AK2" s="124"/>
      <c r="AL2" s="124"/>
      <c r="AM2" s="124"/>
      <c r="AN2" s="124"/>
      <c r="AO2" s="124"/>
      <c r="AP2" s="124"/>
      <c r="AQ2" s="124"/>
      <c r="AR2" s="124"/>
    </row>
    <row r="3" spans="1:44" ht="16.5" customHeight="1" x14ac:dyDescent="0.15">
      <c r="A3" s="124"/>
      <c r="B3" s="124"/>
      <c r="C3" s="124"/>
      <c r="D3" s="124"/>
      <c r="E3" s="124"/>
      <c r="F3" s="124"/>
      <c r="G3" s="124"/>
      <c r="H3" s="124"/>
      <c r="I3" s="124"/>
      <c r="J3" s="124"/>
      <c r="K3" s="124"/>
      <c r="L3" s="124"/>
      <c r="M3" s="124"/>
      <c r="N3" s="124"/>
      <c r="T3" s="423"/>
      <c r="U3" s="423"/>
      <c r="V3" s="423"/>
      <c r="W3" s="423"/>
      <c r="X3" s="423"/>
      <c r="Y3" s="423"/>
      <c r="Z3" s="423"/>
      <c r="AA3" s="3"/>
      <c r="AB3" s="3"/>
      <c r="AC3" s="3"/>
      <c r="AD3" s="3"/>
      <c r="AE3" s="3"/>
      <c r="AF3" s="3"/>
      <c r="AG3" s="3"/>
      <c r="AH3" s="124"/>
      <c r="AI3" s="124"/>
      <c r="AJ3" s="124"/>
      <c r="AK3" s="124"/>
      <c r="AL3" s="124"/>
      <c r="AM3" s="419" t="s">
        <v>404</v>
      </c>
      <c r="AN3" s="419"/>
      <c r="AO3" s="419"/>
      <c r="AP3" s="419"/>
      <c r="AQ3" s="419"/>
      <c r="AR3" s="419"/>
    </row>
    <row r="4" spans="1:44" ht="16.5" customHeight="1" x14ac:dyDescent="0.15">
      <c r="A4" s="5"/>
      <c r="B4" s="6"/>
      <c r="C4" s="5"/>
      <c r="D4" s="369"/>
      <c r="E4" s="370"/>
      <c r="F4" s="370"/>
      <c r="G4" s="370"/>
      <c r="H4" s="370"/>
      <c r="I4" s="370"/>
      <c r="J4" s="370"/>
      <c r="K4" s="370"/>
      <c r="L4" s="370"/>
      <c r="M4" s="370"/>
      <c r="N4" s="370"/>
      <c r="O4" s="370"/>
      <c r="T4" s="7" t="s">
        <v>212</v>
      </c>
      <c r="U4" s="7" t="s">
        <v>0</v>
      </c>
      <c r="W4" s="8"/>
      <c r="X4" s="424"/>
      <c r="Y4" s="424"/>
      <c r="Z4" s="424"/>
      <c r="AA4" s="424"/>
      <c r="AB4" s="424"/>
      <c r="AC4" s="7" t="s">
        <v>6</v>
      </c>
      <c r="AJ4" s="372"/>
      <c r="AK4" s="372"/>
      <c r="AL4" s="372"/>
      <c r="AM4" s="419"/>
      <c r="AN4" s="419"/>
      <c r="AO4" s="419"/>
      <c r="AP4" s="419"/>
      <c r="AQ4" s="419"/>
      <c r="AR4" s="419"/>
    </row>
    <row r="5" spans="1:44" ht="16.5" customHeight="1" x14ac:dyDescent="0.15">
      <c r="A5" s="391" t="s">
        <v>398</v>
      </c>
      <c r="B5" s="392"/>
      <c r="C5" s="392"/>
      <c r="D5" s="371"/>
      <c r="E5" s="371"/>
      <c r="F5" s="371"/>
      <c r="G5" s="371"/>
      <c r="H5" s="371"/>
      <c r="I5" s="371"/>
      <c r="J5" s="371"/>
      <c r="K5" s="371"/>
      <c r="L5" s="371"/>
      <c r="M5" s="371"/>
      <c r="N5" s="371"/>
      <c r="O5" s="371"/>
      <c r="AM5" s="125"/>
      <c r="AN5" s="125"/>
      <c r="AO5" s="420" t="s">
        <v>311</v>
      </c>
      <c r="AP5" s="420"/>
      <c r="AQ5" s="125"/>
      <c r="AR5" s="125"/>
    </row>
    <row r="6" spans="1:44" ht="17.25" x14ac:dyDescent="0.15">
      <c r="A6" s="5"/>
      <c r="B6" s="5"/>
      <c r="C6" s="5"/>
      <c r="D6" s="5"/>
      <c r="E6" s="5"/>
      <c r="F6" s="5"/>
      <c r="G6" s="5"/>
      <c r="H6" s="5"/>
      <c r="I6" s="87" t="s">
        <v>337</v>
      </c>
      <c r="J6" s="87"/>
      <c r="K6" s="87"/>
      <c r="L6" s="87"/>
      <c r="M6" s="87"/>
      <c r="N6" s="87"/>
      <c r="O6" s="87"/>
      <c r="P6" s="87"/>
      <c r="Q6" s="87" t="s">
        <v>338</v>
      </c>
      <c r="R6" s="87"/>
      <c r="S6" s="87"/>
      <c r="T6" s="87"/>
      <c r="U6" s="87"/>
      <c r="V6" s="72"/>
      <c r="W6" s="72"/>
      <c r="X6" s="72"/>
      <c r="Y6" s="87" t="s">
        <v>339</v>
      </c>
      <c r="Z6" s="87"/>
      <c r="AA6" s="87"/>
      <c r="AB6" s="5"/>
      <c r="AC6" s="5"/>
      <c r="AL6" s="11" t="s">
        <v>209</v>
      </c>
      <c r="AM6" s="11"/>
      <c r="AN6" s="11"/>
      <c r="AO6" s="379" t="s">
        <v>282</v>
      </c>
      <c r="AP6" s="379"/>
      <c r="AQ6" s="11" t="s">
        <v>210</v>
      </c>
    </row>
    <row r="7" spans="1:44" ht="21" customHeight="1" x14ac:dyDescent="0.15">
      <c r="A7" s="393"/>
      <c r="B7" s="393"/>
      <c r="C7" s="393"/>
      <c r="D7" s="393"/>
      <c r="E7" s="393"/>
      <c r="F7" s="393"/>
      <c r="G7" s="393"/>
      <c r="H7" s="393"/>
      <c r="I7" s="380"/>
      <c r="J7" s="381"/>
      <c r="K7" s="12" t="s">
        <v>7</v>
      </c>
      <c r="L7" s="126"/>
      <c r="M7" s="12" t="s">
        <v>2</v>
      </c>
      <c r="N7" s="12" t="s">
        <v>211</v>
      </c>
      <c r="O7" s="127"/>
      <c r="P7" s="127"/>
      <c r="Q7" s="380"/>
      <c r="R7" s="381"/>
      <c r="S7" s="12" t="s">
        <v>7</v>
      </c>
      <c r="T7" s="126"/>
      <c r="U7" s="12" t="s">
        <v>2</v>
      </c>
      <c r="V7" s="12" t="s">
        <v>211</v>
      </c>
      <c r="W7" s="127"/>
      <c r="X7" s="127"/>
      <c r="Y7" s="380"/>
      <c r="Z7" s="381"/>
      <c r="AA7" s="12" t="s">
        <v>7</v>
      </c>
      <c r="AB7" s="126"/>
      <c r="AC7" s="12" t="s">
        <v>2</v>
      </c>
      <c r="AD7" s="12" t="s">
        <v>211</v>
      </c>
      <c r="AE7" s="127"/>
      <c r="AF7" s="128"/>
      <c r="AG7" s="396" t="s">
        <v>377</v>
      </c>
      <c r="AH7" s="397"/>
      <c r="AI7" s="397"/>
      <c r="AJ7" s="397"/>
      <c r="AK7" s="397"/>
      <c r="AL7" s="397"/>
      <c r="AM7" s="397"/>
      <c r="AN7" s="397"/>
      <c r="AO7" s="397"/>
      <c r="AP7" s="397"/>
      <c r="AQ7" s="397"/>
      <c r="AR7" s="397"/>
    </row>
    <row r="8" spans="1:44" ht="21" customHeight="1" x14ac:dyDescent="0.15">
      <c r="A8" s="394"/>
      <c r="B8" s="394"/>
      <c r="C8" s="394"/>
      <c r="D8" s="394"/>
      <c r="E8" s="394"/>
      <c r="F8" s="394"/>
      <c r="G8" s="394"/>
      <c r="H8" s="394"/>
      <c r="I8" s="129"/>
      <c r="J8" s="89"/>
      <c r="K8" s="130"/>
      <c r="L8" s="382" t="s">
        <v>15</v>
      </c>
      <c r="M8" s="382"/>
      <c r="N8" s="131"/>
      <c r="O8" s="339" t="s">
        <v>9</v>
      </c>
      <c r="P8" s="340"/>
      <c r="Q8" s="129"/>
      <c r="R8" s="89"/>
      <c r="S8" s="130"/>
      <c r="T8" s="382" t="s">
        <v>15</v>
      </c>
      <c r="U8" s="382"/>
      <c r="V8" s="131"/>
      <c r="W8" s="339" t="s">
        <v>9</v>
      </c>
      <c r="X8" s="340"/>
      <c r="Y8" s="129"/>
      <c r="Z8" s="89"/>
      <c r="AA8" s="130"/>
      <c r="AB8" s="382" t="s">
        <v>15</v>
      </c>
      <c r="AC8" s="382"/>
      <c r="AD8" s="131"/>
      <c r="AE8" s="339" t="s">
        <v>9</v>
      </c>
      <c r="AF8" s="340"/>
      <c r="AG8" s="398"/>
      <c r="AH8" s="398"/>
      <c r="AI8" s="398"/>
      <c r="AJ8" s="398"/>
      <c r="AK8" s="398"/>
      <c r="AL8" s="398"/>
      <c r="AM8" s="398"/>
      <c r="AN8" s="398"/>
      <c r="AO8" s="398"/>
      <c r="AP8" s="398"/>
      <c r="AQ8" s="398"/>
      <c r="AR8" s="398"/>
    </row>
    <row r="9" spans="1:44" ht="21" customHeight="1" x14ac:dyDescent="0.15">
      <c r="A9" s="395"/>
      <c r="B9" s="395"/>
      <c r="C9" s="395"/>
      <c r="D9" s="395"/>
      <c r="E9" s="395"/>
      <c r="F9" s="395"/>
      <c r="G9" s="395"/>
      <c r="H9" s="395"/>
      <c r="I9" s="383" t="s">
        <v>4</v>
      </c>
      <c r="J9" s="384"/>
      <c r="K9" s="384"/>
      <c r="L9" s="384"/>
      <c r="M9" s="384"/>
      <c r="N9" s="132"/>
      <c r="O9" s="132"/>
      <c r="P9" s="132"/>
      <c r="Q9" s="383" t="s">
        <v>5</v>
      </c>
      <c r="R9" s="384"/>
      <c r="S9" s="384"/>
      <c r="T9" s="384"/>
      <c r="U9" s="384"/>
      <c r="V9" s="132"/>
      <c r="W9" s="132"/>
      <c r="X9" s="132"/>
      <c r="Y9" s="383" t="s">
        <v>5</v>
      </c>
      <c r="Z9" s="384"/>
      <c r="AA9" s="384"/>
      <c r="AB9" s="384"/>
      <c r="AC9" s="384"/>
      <c r="AD9" s="132"/>
      <c r="AE9" s="132"/>
      <c r="AF9" s="133"/>
      <c r="AG9" s="399"/>
      <c r="AH9" s="399"/>
      <c r="AI9" s="399"/>
      <c r="AJ9" s="399"/>
      <c r="AK9" s="399"/>
      <c r="AL9" s="399"/>
      <c r="AM9" s="399"/>
      <c r="AN9" s="399"/>
      <c r="AO9" s="399"/>
      <c r="AP9" s="399"/>
      <c r="AQ9" s="399"/>
      <c r="AR9" s="399"/>
    </row>
    <row r="10" spans="1:44" ht="26.1" customHeight="1" x14ac:dyDescent="0.15">
      <c r="A10" s="373" t="s">
        <v>16</v>
      </c>
      <c r="B10" s="400" t="s">
        <v>8</v>
      </c>
      <c r="C10" s="401"/>
      <c r="D10" s="401"/>
      <c r="E10" s="401"/>
      <c r="F10" s="401"/>
      <c r="G10" s="401"/>
      <c r="H10" s="401"/>
      <c r="I10" s="345"/>
      <c r="J10" s="346"/>
      <c r="K10" s="346"/>
      <c r="L10" s="346"/>
      <c r="M10" s="134"/>
      <c r="N10" s="385">
        <v>100</v>
      </c>
      <c r="O10" s="385"/>
      <c r="P10" s="402"/>
      <c r="Q10" s="345"/>
      <c r="R10" s="346"/>
      <c r="S10" s="346"/>
      <c r="T10" s="346"/>
      <c r="U10" s="134"/>
      <c r="V10" s="385">
        <v>100</v>
      </c>
      <c r="W10" s="385"/>
      <c r="X10" s="385"/>
      <c r="Y10" s="345"/>
      <c r="Z10" s="346"/>
      <c r="AA10" s="346"/>
      <c r="AB10" s="346"/>
      <c r="AC10" s="134"/>
      <c r="AD10" s="385">
        <v>100</v>
      </c>
      <c r="AE10" s="385"/>
      <c r="AF10" s="385"/>
      <c r="AG10" s="403"/>
      <c r="AH10" s="376"/>
      <c r="AI10" s="376"/>
      <c r="AJ10" s="376"/>
      <c r="AK10" s="376"/>
      <c r="AL10" s="376"/>
      <c r="AM10" s="376"/>
      <c r="AN10" s="376"/>
      <c r="AO10" s="376"/>
      <c r="AP10" s="376"/>
      <c r="AQ10" s="376"/>
      <c r="AR10" s="376"/>
    </row>
    <row r="11" spans="1:44" ht="26.1" customHeight="1" x14ac:dyDescent="0.15">
      <c r="A11" s="374"/>
      <c r="B11" s="406" t="s">
        <v>3</v>
      </c>
      <c r="C11" s="372"/>
      <c r="D11" s="372"/>
      <c r="E11" s="372"/>
      <c r="F11" s="372"/>
      <c r="G11" s="372"/>
      <c r="H11" s="372"/>
      <c r="I11" s="386">
        <f>IF(K8&gt;0,I10/K8,0)</f>
        <v>0</v>
      </c>
      <c r="J11" s="387"/>
      <c r="K11" s="387"/>
      <c r="L11" s="387"/>
      <c r="M11" s="135"/>
      <c r="N11" s="388"/>
      <c r="O11" s="388"/>
      <c r="P11" s="388"/>
      <c r="Q11" s="386">
        <f>IF(S8&gt;0,Q10/S8,0)</f>
        <v>0</v>
      </c>
      <c r="R11" s="387"/>
      <c r="S11" s="387"/>
      <c r="T11" s="387"/>
      <c r="U11" s="135"/>
      <c r="V11" s="388"/>
      <c r="W11" s="388"/>
      <c r="X11" s="388"/>
      <c r="Y11" s="386">
        <f>IF(AA8&gt;0,Y10/AA8,0)</f>
        <v>0</v>
      </c>
      <c r="Z11" s="387"/>
      <c r="AA11" s="387"/>
      <c r="AB11" s="387"/>
      <c r="AC11" s="135"/>
      <c r="AD11" s="388"/>
      <c r="AE11" s="388"/>
      <c r="AF11" s="388"/>
      <c r="AG11" s="404"/>
      <c r="AH11" s="377"/>
      <c r="AI11" s="377"/>
      <c r="AJ11" s="377"/>
      <c r="AK11" s="377"/>
      <c r="AL11" s="377"/>
      <c r="AM11" s="377"/>
      <c r="AN11" s="377"/>
      <c r="AO11" s="377"/>
      <c r="AP11" s="377"/>
      <c r="AQ11" s="377"/>
      <c r="AR11" s="377"/>
    </row>
    <row r="12" spans="1:44" ht="26.1" customHeight="1" x14ac:dyDescent="0.15">
      <c r="A12" s="374"/>
      <c r="B12" s="406"/>
      <c r="C12" s="372"/>
      <c r="D12" s="372"/>
      <c r="E12" s="372"/>
      <c r="F12" s="372"/>
      <c r="G12" s="372"/>
      <c r="H12" s="372"/>
      <c r="I12" s="389"/>
      <c r="J12" s="390"/>
      <c r="K12" s="390"/>
      <c r="L12" s="390"/>
      <c r="M12" s="135"/>
      <c r="N12" s="388"/>
      <c r="O12" s="388"/>
      <c r="P12" s="388"/>
      <c r="Q12" s="389"/>
      <c r="R12" s="390"/>
      <c r="S12" s="390"/>
      <c r="T12" s="390"/>
      <c r="U12" s="135"/>
      <c r="V12" s="388"/>
      <c r="W12" s="388"/>
      <c r="X12" s="388"/>
      <c r="Y12" s="389"/>
      <c r="Z12" s="390"/>
      <c r="AA12" s="390"/>
      <c r="AB12" s="390"/>
      <c r="AC12" s="135"/>
      <c r="AD12" s="388"/>
      <c r="AE12" s="388"/>
      <c r="AF12" s="388"/>
      <c r="AG12" s="404"/>
      <c r="AH12" s="377"/>
      <c r="AI12" s="377"/>
      <c r="AJ12" s="377"/>
      <c r="AK12" s="377"/>
      <c r="AL12" s="377"/>
      <c r="AM12" s="377"/>
      <c r="AN12" s="377"/>
      <c r="AO12" s="377"/>
      <c r="AP12" s="377"/>
      <c r="AQ12" s="377"/>
      <c r="AR12" s="377"/>
    </row>
    <row r="13" spans="1:44" ht="26.1" customHeight="1" x14ac:dyDescent="0.15">
      <c r="A13" s="374"/>
      <c r="B13" s="407"/>
      <c r="C13" s="391"/>
      <c r="D13" s="391"/>
      <c r="E13" s="391"/>
      <c r="F13" s="391"/>
      <c r="G13" s="391"/>
      <c r="H13" s="391"/>
      <c r="I13" s="348"/>
      <c r="J13" s="349"/>
      <c r="K13" s="349"/>
      <c r="L13" s="349"/>
      <c r="M13" s="136"/>
      <c r="N13" s="350"/>
      <c r="O13" s="350"/>
      <c r="P13" s="350"/>
      <c r="Q13" s="348"/>
      <c r="R13" s="349"/>
      <c r="S13" s="349"/>
      <c r="T13" s="349"/>
      <c r="U13" s="136"/>
      <c r="V13" s="350"/>
      <c r="W13" s="350"/>
      <c r="X13" s="350"/>
      <c r="Y13" s="348"/>
      <c r="Z13" s="349"/>
      <c r="AA13" s="349"/>
      <c r="AB13" s="349"/>
      <c r="AC13" s="136"/>
      <c r="AD13" s="350"/>
      <c r="AE13" s="350"/>
      <c r="AF13" s="350"/>
      <c r="AG13" s="405"/>
      <c r="AH13" s="378"/>
      <c r="AI13" s="378"/>
      <c r="AJ13" s="378"/>
      <c r="AK13" s="378"/>
      <c r="AL13" s="378"/>
      <c r="AM13" s="378"/>
      <c r="AN13" s="378"/>
      <c r="AO13" s="378"/>
      <c r="AP13" s="378"/>
      <c r="AQ13" s="378"/>
      <c r="AR13" s="378"/>
    </row>
    <row r="14" spans="1:44" ht="26.1" customHeight="1" x14ac:dyDescent="0.15">
      <c r="A14" s="374"/>
      <c r="B14" s="92"/>
      <c r="C14" s="91"/>
      <c r="D14" s="400" t="s">
        <v>17</v>
      </c>
      <c r="E14" s="401"/>
      <c r="F14" s="401"/>
      <c r="G14" s="401"/>
      <c r="H14" s="401"/>
      <c r="I14" s="345"/>
      <c r="J14" s="346"/>
      <c r="K14" s="346"/>
      <c r="L14" s="346"/>
      <c r="M14" s="137"/>
      <c r="N14" s="347" t="str">
        <f>IF(I10&gt;0,(I14/I10)*100,"")</f>
        <v/>
      </c>
      <c r="O14" s="347"/>
      <c r="P14" s="347"/>
      <c r="Q14" s="345"/>
      <c r="R14" s="346"/>
      <c r="S14" s="346"/>
      <c r="T14" s="346"/>
      <c r="U14" s="137"/>
      <c r="V14" s="347" t="str">
        <f>IF(Q10&gt;0,(Q14/Q10)*100,"")</f>
        <v/>
      </c>
      <c r="W14" s="347"/>
      <c r="X14" s="347"/>
      <c r="Y14" s="345"/>
      <c r="Z14" s="346"/>
      <c r="AA14" s="346"/>
      <c r="AB14" s="346"/>
      <c r="AC14" s="137"/>
      <c r="AD14" s="347" t="str">
        <f>IF(Y10&gt;0,(Y14/Y10)*100,"")</f>
        <v/>
      </c>
      <c r="AE14" s="347"/>
      <c r="AF14" s="347"/>
      <c r="AG14" s="403"/>
      <c r="AH14" s="376"/>
      <c r="AI14" s="376"/>
      <c r="AJ14" s="376"/>
      <c r="AK14" s="376"/>
      <c r="AL14" s="376"/>
      <c r="AM14" s="376"/>
      <c r="AN14" s="376"/>
      <c r="AO14" s="376"/>
      <c r="AP14" s="376"/>
      <c r="AQ14" s="376"/>
      <c r="AR14" s="376"/>
    </row>
    <row r="15" spans="1:44" ht="26.1" customHeight="1" x14ac:dyDescent="0.15">
      <c r="A15" s="374"/>
      <c r="B15" s="92"/>
      <c r="C15" s="92"/>
      <c r="D15" s="407" t="s">
        <v>18</v>
      </c>
      <c r="E15" s="391"/>
      <c r="F15" s="391"/>
      <c r="G15" s="391"/>
      <c r="H15" s="391"/>
      <c r="I15" s="356"/>
      <c r="J15" s="357"/>
      <c r="K15" s="357"/>
      <c r="L15" s="357"/>
      <c r="M15" s="136"/>
      <c r="N15" s="350" t="str">
        <f>IF(I10&gt;0,(I15/I10)*100,"")</f>
        <v/>
      </c>
      <c r="O15" s="350"/>
      <c r="P15" s="350"/>
      <c r="Q15" s="356"/>
      <c r="R15" s="357"/>
      <c r="S15" s="357"/>
      <c r="T15" s="357"/>
      <c r="U15" s="136"/>
      <c r="V15" s="350" t="str">
        <f>IF(Q10&gt;0,(Q15/Q10)*100,"")</f>
        <v/>
      </c>
      <c r="W15" s="350"/>
      <c r="X15" s="350"/>
      <c r="Y15" s="356"/>
      <c r="Z15" s="357"/>
      <c r="AA15" s="357"/>
      <c r="AB15" s="357"/>
      <c r="AC15" s="136"/>
      <c r="AD15" s="350" t="str">
        <f>IF(Y10&gt;0,(Y15/Y10)*100,"")</f>
        <v/>
      </c>
      <c r="AE15" s="350"/>
      <c r="AF15" s="350"/>
      <c r="AG15" s="404"/>
      <c r="AH15" s="377"/>
      <c r="AI15" s="377"/>
      <c r="AJ15" s="377"/>
      <c r="AK15" s="377"/>
      <c r="AL15" s="377"/>
      <c r="AM15" s="377"/>
      <c r="AN15" s="377"/>
      <c r="AO15" s="377"/>
      <c r="AP15" s="377"/>
      <c r="AQ15" s="377"/>
      <c r="AR15" s="377"/>
    </row>
    <row r="16" spans="1:44" ht="26.1" customHeight="1" x14ac:dyDescent="0.15">
      <c r="A16" s="374"/>
      <c r="B16" s="92"/>
      <c r="C16" s="92"/>
      <c r="D16" s="9"/>
      <c r="E16" s="408" t="s">
        <v>19</v>
      </c>
      <c r="F16" s="409"/>
      <c r="G16" s="409"/>
      <c r="H16" s="409"/>
      <c r="I16" s="410"/>
      <c r="J16" s="411"/>
      <c r="K16" s="411"/>
      <c r="L16" s="411"/>
      <c r="M16" s="138"/>
      <c r="N16" s="364" t="str">
        <f>IF(I10&gt;0,(I16/I10)*100,"")</f>
        <v/>
      </c>
      <c r="O16" s="364"/>
      <c r="P16" s="364"/>
      <c r="Q16" s="410"/>
      <c r="R16" s="411"/>
      <c r="S16" s="411"/>
      <c r="T16" s="411"/>
      <c r="U16" s="138"/>
      <c r="V16" s="364" t="str">
        <f>IF(Q10&gt;0,(Q16/Q10)*100,"")</f>
        <v/>
      </c>
      <c r="W16" s="364"/>
      <c r="X16" s="364"/>
      <c r="Y16" s="410"/>
      <c r="Z16" s="411"/>
      <c r="AA16" s="411"/>
      <c r="AB16" s="411"/>
      <c r="AC16" s="138"/>
      <c r="AD16" s="364" t="str">
        <f>IF(Y10&gt;0,(Y16/Y10)*100,"")</f>
        <v/>
      </c>
      <c r="AE16" s="364"/>
      <c r="AF16" s="364"/>
      <c r="AG16" s="404"/>
      <c r="AH16" s="377"/>
      <c r="AI16" s="377"/>
      <c r="AJ16" s="377"/>
      <c r="AK16" s="377"/>
      <c r="AL16" s="377"/>
      <c r="AM16" s="377"/>
      <c r="AN16" s="377"/>
      <c r="AO16" s="377"/>
      <c r="AP16" s="377"/>
      <c r="AQ16" s="377"/>
      <c r="AR16" s="377"/>
    </row>
    <row r="17" spans="1:44" ht="26.1" customHeight="1" x14ac:dyDescent="0.15">
      <c r="A17" s="374"/>
      <c r="B17" s="92"/>
      <c r="C17" s="92"/>
      <c r="D17" s="92"/>
      <c r="E17" s="408" t="s">
        <v>20</v>
      </c>
      <c r="F17" s="409"/>
      <c r="G17" s="409"/>
      <c r="H17" s="409"/>
      <c r="I17" s="410"/>
      <c r="J17" s="411"/>
      <c r="K17" s="411"/>
      <c r="L17" s="411"/>
      <c r="M17" s="138"/>
      <c r="N17" s="364" t="str">
        <f>IF(I10&gt;0,(I17/I10)*100,"")</f>
        <v/>
      </c>
      <c r="O17" s="364"/>
      <c r="P17" s="364"/>
      <c r="Q17" s="410"/>
      <c r="R17" s="411"/>
      <c r="S17" s="411"/>
      <c r="T17" s="411"/>
      <c r="U17" s="138"/>
      <c r="V17" s="364" t="str">
        <f>IF(Q10&gt;0,(Q17/Q10)*100,"")</f>
        <v/>
      </c>
      <c r="W17" s="364"/>
      <c r="X17" s="364"/>
      <c r="Y17" s="410"/>
      <c r="Z17" s="411"/>
      <c r="AA17" s="411"/>
      <c r="AB17" s="411"/>
      <c r="AC17" s="138"/>
      <c r="AD17" s="364" t="str">
        <f>IF(Y10&gt;0,(Y17/Y10)*100,"")</f>
        <v/>
      </c>
      <c r="AE17" s="364"/>
      <c r="AF17" s="364"/>
      <c r="AG17" s="404"/>
      <c r="AH17" s="377"/>
      <c r="AI17" s="377"/>
      <c r="AJ17" s="377"/>
      <c r="AK17" s="377"/>
      <c r="AL17" s="377"/>
      <c r="AM17" s="377"/>
      <c r="AN17" s="377"/>
      <c r="AO17" s="377"/>
      <c r="AP17" s="377"/>
      <c r="AQ17" s="377"/>
      <c r="AR17" s="377"/>
    </row>
    <row r="18" spans="1:44" ht="26.1" customHeight="1" x14ac:dyDescent="0.15">
      <c r="A18" s="374"/>
      <c r="B18" s="92"/>
      <c r="C18" s="92"/>
      <c r="D18" s="407" t="s">
        <v>21</v>
      </c>
      <c r="E18" s="391"/>
      <c r="F18" s="391"/>
      <c r="G18" s="391"/>
      <c r="H18" s="391"/>
      <c r="I18" s="356"/>
      <c r="J18" s="357"/>
      <c r="K18" s="357"/>
      <c r="L18" s="357"/>
      <c r="M18" s="136"/>
      <c r="N18" s="350" t="str">
        <f>IF(I10&gt;0,(I18/I10)*100,"")</f>
        <v/>
      </c>
      <c r="O18" s="350"/>
      <c r="P18" s="350"/>
      <c r="Q18" s="356"/>
      <c r="R18" s="357"/>
      <c r="S18" s="357"/>
      <c r="T18" s="357"/>
      <c r="U18" s="136"/>
      <c r="V18" s="350" t="str">
        <f>IF(Q10&gt;0,(Q18/Q10)*100,"")</f>
        <v/>
      </c>
      <c r="W18" s="350"/>
      <c r="X18" s="350"/>
      <c r="Y18" s="356"/>
      <c r="Z18" s="357"/>
      <c r="AA18" s="357"/>
      <c r="AB18" s="357"/>
      <c r="AC18" s="136"/>
      <c r="AD18" s="350" t="str">
        <f>IF(Y10&gt;0,(Y18/Y10)*100,"")</f>
        <v/>
      </c>
      <c r="AE18" s="350"/>
      <c r="AF18" s="350"/>
      <c r="AG18" s="404"/>
      <c r="AH18" s="377"/>
      <c r="AI18" s="377"/>
      <c r="AJ18" s="377"/>
      <c r="AK18" s="377"/>
      <c r="AL18" s="377"/>
      <c r="AM18" s="377"/>
      <c r="AN18" s="377"/>
      <c r="AO18" s="377"/>
      <c r="AP18" s="377"/>
      <c r="AQ18" s="377"/>
      <c r="AR18" s="377"/>
    </row>
    <row r="19" spans="1:44" ht="26.1" customHeight="1" x14ac:dyDescent="0.15">
      <c r="A19" s="374"/>
      <c r="B19" s="92"/>
      <c r="C19" s="406" t="s">
        <v>22</v>
      </c>
      <c r="D19" s="372"/>
      <c r="E19" s="372"/>
      <c r="F19" s="372"/>
      <c r="G19" s="372"/>
      <c r="H19" s="372"/>
      <c r="I19" s="358">
        <f>I14+I15+I18</f>
        <v>0</v>
      </c>
      <c r="J19" s="359"/>
      <c r="K19" s="359"/>
      <c r="L19" s="359"/>
      <c r="M19" s="139"/>
      <c r="N19" s="344" t="str">
        <f>IF(I10&gt;0,(I19/I10)*100,"")</f>
        <v/>
      </c>
      <c r="O19" s="344"/>
      <c r="P19" s="344"/>
      <c r="Q19" s="358">
        <f>Q14+Q15+Q18</f>
        <v>0</v>
      </c>
      <c r="R19" s="359"/>
      <c r="S19" s="359"/>
      <c r="T19" s="359"/>
      <c r="U19" s="139"/>
      <c r="V19" s="344" t="str">
        <f>IF(Q10&gt;0,(Q19/Q10)*100,"")</f>
        <v/>
      </c>
      <c r="W19" s="344"/>
      <c r="X19" s="344"/>
      <c r="Y19" s="358">
        <f>Y14+Y15+Y18</f>
        <v>0</v>
      </c>
      <c r="Z19" s="359"/>
      <c r="AA19" s="359"/>
      <c r="AB19" s="359"/>
      <c r="AC19" s="139"/>
      <c r="AD19" s="344" t="str">
        <f>IF(Y10&gt;0,(Y19/Y10)*100,"")</f>
        <v/>
      </c>
      <c r="AE19" s="344"/>
      <c r="AF19" s="344"/>
      <c r="AG19" s="404"/>
      <c r="AH19" s="377"/>
      <c r="AI19" s="377"/>
      <c r="AJ19" s="377"/>
      <c r="AK19" s="377"/>
      <c r="AL19" s="377"/>
      <c r="AM19" s="377"/>
      <c r="AN19" s="377"/>
      <c r="AO19" s="377"/>
      <c r="AP19" s="377"/>
      <c r="AQ19" s="377"/>
      <c r="AR19" s="377"/>
    </row>
    <row r="20" spans="1:44" ht="26.1" customHeight="1" x14ac:dyDescent="0.15">
      <c r="A20" s="374"/>
      <c r="B20" s="92"/>
      <c r="C20" s="407" t="s">
        <v>23</v>
      </c>
      <c r="D20" s="391"/>
      <c r="E20" s="391"/>
      <c r="F20" s="391"/>
      <c r="G20" s="391"/>
      <c r="H20" s="391"/>
      <c r="I20" s="356"/>
      <c r="J20" s="357"/>
      <c r="K20" s="357"/>
      <c r="L20" s="357"/>
      <c r="M20" s="136"/>
      <c r="N20" s="350" t="str">
        <f>IF(I10&gt;0,(I20/I10)*100,"")</f>
        <v/>
      </c>
      <c r="O20" s="350"/>
      <c r="P20" s="350"/>
      <c r="Q20" s="356"/>
      <c r="R20" s="357"/>
      <c r="S20" s="357"/>
      <c r="T20" s="357"/>
      <c r="U20" s="136"/>
      <c r="V20" s="350" t="str">
        <f>IF(Q10&gt;0,(Q20/Q10)*100,"")</f>
        <v/>
      </c>
      <c r="W20" s="350"/>
      <c r="X20" s="350"/>
      <c r="Y20" s="356"/>
      <c r="Z20" s="357"/>
      <c r="AA20" s="357"/>
      <c r="AB20" s="357"/>
      <c r="AC20" s="136"/>
      <c r="AD20" s="350" t="str">
        <f>IF(Y10&gt;0,(Y20/Y10)*100,"")</f>
        <v/>
      </c>
      <c r="AE20" s="350"/>
      <c r="AF20" s="350"/>
      <c r="AG20" s="404"/>
      <c r="AH20" s="377"/>
      <c r="AI20" s="377"/>
      <c r="AJ20" s="377"/>
      <c r="AK20" s="377"/>
      <c r="AL20" s="377"/>
      <c r="AM20" s="377"/>
      <c r="AN20" s="377"/>
      <c r="AO20" s="377"/>
      <c r="AP20" s="377"/>
      <c r="AQ20" s="377"/>
      <c r="AR20" s="377"/>
    </row>
    <row r="21" spans="1:44" ht="26.1" customHeight="1" x14ac:dyDescent="0.15">
      <c r="A21" s="374"/>
      <c r="B21" s="406" t="s">
        <v>24</v>
      </c>
      <c r="C21" s="372"/>
      <c r="D21" s="372"/>
      <c r="E21" s="372"/>
      <c r="F21" s="372"/>
      <c r="G21" s="372"/>
      <c r="H21" s="372"/>
      <c r="I21" s="358">
        <f>I19+I20</f>
        <v>0</v>
      </c>
      <c r="J21" s="359"/>
      <c r="K21" s="359"/>
      <c r="L21" s="359"/>
      <c r="M21" s="139"/>
      <c r="N21" s="344" t="str">
        <f>IF(I10&gt;0,(I21/I10)*100,"")</f>
        <v/>
      </c>
      <c r="O21" s="344"/>
      <c r="P21" s="344"/>
      <c r="Q21" s="358">
        <f>Q19+Q20</f>
        <v>0</v>
      </c>
      <c r="R21" s="359"/>
      <c r="S21" s="359"/>
      <c r="T21" s="359"/>
      <c r="U21" s="139"/>
      <c r="V21" s="344" t="str">
        <f>IF(Q10&gt;0,(Q21/Q10)*100,"")</f>
        <v/>
      </c>
      <c r="W21" s="344"/>
      <c r="X21" s="344"/>
      <c r="Y21" s="358">
        <f>Y19+Y20</f>
        <v>0</v>
      </c>
      <c r="Z21" s="359"/>
      <c r="AA21" s="359"/>
      <c r="AB21" s="359"/>
      <c r="AC21" s="139"/>
      <c r="AD21" s="344" t="str">
        <f>IF(Y10&gt;0,(Y21/Y10)*100,"")</f>
        <v/>
      </c>
      <c r="AE21" s="344"/>
      <c r="AF21" s="344"/>
      <c r="AG21" s="404"/>
      <c r="AH21" s="377"/>
      <c r="AI21" s="377"/>
      <c r="AJ21" s="377"/>
      <c r="AK21" s="377"/>
      <c r="AL21" s="377"/>
      <c r="AM21" s="377"/>
      <c r="AN21" s="377"/>
      <c r="AO21" s="377"/>
      <c r="AP21" s="377"/>
      <c r="AQ21" s="377"/>
      <c r="AR21" s="377"/>
    </row>
    <row r="22" spans="1:44" ht="26.1" customHeight="1" x14ac:dyDescent="0.15">
      <c r="A22" s="374"/>
      <c r="B22" s="412"/>
      <c r="C22" s="413"/>
      <c r="D22" s="413"/>
      <c r="E22" s="413"/>
      <c r="F22" s="413"/>
      <c r="G22" s="413"/>
      <c r="H22" s="413"/>
      <c r="I22" s="360"/>
      <c r="J22" s="361"/>
      <c r="K22" s="361"/>
      <c r="L22" s="361"/>
      <c r="M22" s="139"/>
      <c r="N22" s="344" t="str">
        <f>IF(I10&gt;0,(I22/I10)*100,"")</f>
        <v/>
      </c>
      <c r="O22" s="344"/>
      <c r="P22" s="344"/>
      <c r="Q22" s="360"/>
      <c r="R22" s="361"/>
      <c r="S22" s="361"/>
      <c r="T22" s="361"/>
      <c r="U22" s="139"/>
      <c r="V22" s="344" t="str">
        <f>IF(Q10&gt;0,(Q22/Q10)*100,"")</f>
        <v/>
      </c>
      <c r="W22" s="344"/>
      <c r="X22" s="344"/>
      <c r="Y22" s="360"/>
      <c r="Z22" s="361"/>
      <c r="AA22" s="361"/>
      <c r="AB22" s="361"/>
      <c r="AC22" s="139"/>
      <c r="AD22" s="344" t="str">
        <f>IF(Y10&gt;0,(Y22/Y10)*100,"")</f>
        <v/>
      </c>
      <c r="AE22" s="344"/>
      <c r="AF22" s="344"/>
      <c r="AG22" s="404"/>
      <c r="AH22" s="377"/>
      <c r="AI22" s="377"/>
      <c r="AJ22" s="377"/>
      <c r="AK22" s="377"/>
      <c r="AL22" s="377"/>
      <c r="AM22" s="377"/>
      <c r="AN22" s="377"/>
      <c r="AO22" s="377"/>
      <c r="AP22" s="377"/>
      <c r="AQ22" s="377"/>
      <c r="AR22" s="377"/>
    </row>
    <row r="23" spans="1:44" ht="26.1" customHeight="1" x14ac:dyDescent="0.15">
      <c r="A23" s="374"/>
      <c r="B23" s="414"/>
      <c r="C23" s="415"/>
      <c r="D23" s="415"/>
      <c r="E23" s="415"/>
      <c r="F23" s="415"/>
      <c r="G23" s="415"/>
      <c r="H23" s="415"/>
      <c r="I23" s="356"/>
      <c r="J23" s="357"/>
      <c r="K23" s="357"/>
      <c r="L23" s="357"/>
      <c r="M23" s="136"/>
      <c r="N23" s="350" t="str">
        <f>IF(I10&gt;0,(I23/I10)*100,"")</f>
        <v/>
      </c>
      <c r="O23" s="350"/>
      <c r="P23" s="350"/>
      <c r="Q23" s="356"/>
      <c r="R23" s="357"/>
      <c r="S23" s="357"/>
      <c r="T23" s="357"/>
      <c r="U23" s="136"/>
      <c r="V23" s="350" t="str">
        <f>IF(Q10&gt;0,(Q23/Q10)*100,"")</f>
        <v/>
      </c>
      <c r="W23" s="350"/>
      <c r="X23" s="350"/>
      <c r="Y23" s="356"/>
      <c r="Z23" s="357"/>
      <c r="AA23" s="357"/>
      <c r="AB23" s="357"/>
      <c r="AC23" s="136"/>
      <c r="AD23" s="350" t="str">
        <f>IF(Y10&gt;0,(Y23/Y10)*100,"")</f>
        <v/>
      </c>
      <c r="AE23" s="350"/>
      <c r="AF23" s="350"/>
      <c r="AG23" s="404"/>
      <c r="AH23" s="377"/>
      <c r="AI23" s="377"/>
      <c r="AJ23" s="377"/>
      <c r="AK23" s="377"/>
      <c r="AL23" s="377"/>
      <c r="AM23" s="377"/>
      <c r="AN23" s="377"/>
      <c r="AO23" s="377"/>
      <c r="AP23" s="377"/>
      <c r="AQ23" s="377"/>
      <c r="AR23" s="377"/>
    </row>
    <row r="24" spans="1:44" ht="26.1" customHeight="1" x14ac:dyDescent="0.15">
      <c r="A24" s="375"/>
      <c r="B24" s="375" t="s">
        <v>1</v>
      </c>
      <c r="C24" s="375"/>
      <c r="D24" s="375"/>
      <c r="E24" s="375"/>
      <c r="F24" s="375"/>
      <c r="G24" s="375"/>
      <c r="H24" s="375"/>
      <c r="I24" s="348">
        <f>I10-I21-I22+I23</f>
        <v>0</v>
      </c>
      <c r="J24" s="349"/>
      <c r="K24" s="349"/>
      <c r="L24" s="349"/>
      <c r="M24" s="136"/>
      <c r="N24" s="350" t="str">
        <f>IF(I10&gt;0,(I24/I10)*100,"")</f>
        <v/>
      </c>
      <c r="O24" s="350"/>
      <c r="P24" s="350"/>
      <c r="Q24" s="348">
        <f>Q10-Q21-Q22+Q23</f>
        <v>0</v>
      </c>
      <c r="R24" s="349"/>
      <c r="S24" s="349"/>
      <c r="T24" s="349"/>
      <c r="U24" s="136"/>
      <c r="V24" s="350" t="str">
        <f>IF(Q10&gt;0,(Q24/Q10)*100,"")</f>
        <v/>
      </c>
      <c r="W24" s="350"/>
      <c r="X24" s="350"/>
      <c r="Y24" s="348">
        <f>Y10-Y21-Y22+Y23</f>
        <v>0</v>
      </c>
      <c r="Z24" s="349"/>
      <c r="AA24" s="349"/>
      <c r="AB24" s="349"/>
      <c r="AC24" s="136"/>
      <c r="AD24" s="350" t="str">
        <f>IF(Y10&gt;0,(Y24/Y10)*100,"")</f>
        <v/>
      </c>
      <c r="AE24" s="350"/>
      <c r="AF24" s="350"/>
      <c r="AG24" s="405"/>
      <c r="AH24" s="378"/>
      <c r="AI24" s="378"/>
      <c r="AJ24" s="378"/>
      <c r="AK24" s="378"/>
      <c r="AL24" s="378"/>
      <c r="AM24" s="378"/>
      <c r="AN24" s="378"/>
      <c r="AO24" s="378"/>
      <c r="AP24" s="378"/>
      <c r="AQ24" s="378"/>
      <c r="AR24" s="378"/>
    </row>
    <row r="25" spans="1:44" ht="26.1" customHeight="1" x14ac:dyDescent="0.15">
      <c r="A25" s="373" t="s">
        <v>10</v>
      </c>
      <c r="B25" s="400" t="s">
        <v>25</v>
      </c>
      <c r="C25" s="401"/>
      <c r="D25" s="401"/>
      <c r="E25" s="401"/>
      <c r="F25" s="401"/>
      <c r="G25" s="401"/>
      <c r="H25" s="401"/>
      <c r="I25" s="345"/>
      <c r="J25" s="346"/>
      <c r="K25" s="346"/>
      <c r="L25" s="346"/>
      <c r="M25" s="137"/>
      <c r="N25" s="347" t="str">
        <f>IF(I10&gt;0,(I25/I10)*100,"")</f>
        <v/>
      </c>
      <c r="O25" s="347"/>
      <c r="P25" s="347"/>
      <c r="Q25" s="345"/>
      <c r="R25" s="346"/>
      <c r="S25" s="346"/>
      <c r="T25" s="346"/>
      <c r="U25" s="137"/>
      <c r="V25" s="347" t="str">
        <f>IF(Q10&gt;0,(Q25/Q10)*100,"")</f>
        <v/>
      </c>
      <c r="W25" s="347"/>
      <c r="X25" s="347"/>
      <c r="Y25" s="345"/>
      <c r="Z25" s="346"/>
      <c r="AA25" s="346"/>
      <c r="AB25" s="346"/>
      <c r="AC25" s="137"/>
      <c r="AD25" s="347" t="str">
        <f>IF(Y10&gt;0,(Y25/Y10)*100,"")</f>
        <v/>
      </c>
      <c r="AE25" s="347"/>
      <c r="AF25" s="347"/>
      <c r="AG25" s="403"/>
      <c r="AH25" s="376"/>
      <c r="AI25" s="376"/>
      <c r="AJ25" s="376"/>
      <c r="AK25" s="376"/>
      <c r="AL25" s="376"/>
      <c r="AM25" s="376"/>
      <c r="AN25" s="376"/>
      <c r="AO25" s="376"/>
      <c r="AP25" s="376"/>
      <c r="AQ25" s="376"/>
      <c r="AR25" s="376"/>
    </row>
    <row r="26" spans="1:44" ht="26.1" customHeight="1" x14ac:dyDescent="0.15">
      <c r="A26" s="374"/>
      <c r="B26" s="406" t="s">
        <v>26</v>
      </c>
      <c r="C26" s="372"/>
      <c r="D26" s="372"/>
      <c r="E26" s="372"/>
      <c r="F26" s="372"/>
      <c r="G26" s="372"/>
      <c r="H26" s="372"/>
      <c r="I26" s="351"/>
      <c r="J26" s="352"/>
      <c r="K26" s="352"/>
      <c r="L26" s="352"/>
      <c r="M26" s="139"/>
      <c r="N26" s="341" t="str">
        <f>IF(I10&gt;0,(I26/I10)*100,"")</f>
        <v/>
      </c>
      <c r="O26" s="341"/>
      <c r="P26" s="341"/>
      <c r="Q26" s="351"/>
      <c r="R26" s="352"/>
      <c r="S26" s="352"/>
      <c r="T26" s="352"/>
      <c r="U26" s="139"/>
      <c r="V26" s="341" t="str">
        <f>IF(Q10&gt;0,(Q26/Q10)*100,"")</f>
        <v/>
      </c>
      <c r="W26" s="341"/>
      <c r="X26" s="341"/>
      <c r="Y26" s="351"/>
      <c r="Z26" s="352"/>
      <c r="AA26" s="352"/>
      <c r="AB26" s="352"/>
      <c r="AC26" s="139"/>
      <c r="AD26" s="341" t="str">
        <f>IF(Y10&gt;0,(Y26/Y10)*100,"")</f>
        <v/>
      </c>
      <c r="AE26" s="341"/>
      <c r="AF26" s="341"/>
      <c r="AG26" s="404"/>
      <c r="AH26" s="377"/>
      <c r="AI26" s="377"/>
      <c r="AJ26" s="377"/>
      <c r="AK26" s="377"/>
      <c r="AL26" s="377"/>
      <c r="AM26" s="377"/>
      <c r="AN26" s="377"/>
      <c r="AO26" s="377"/>
      <c r="AP26" s="377"/>
      <c r="AQ26" s="377"/>
      <c r="AR26" s="377"/>
    </row>
    <row r="27" spans="1:44" ht="26.1" customHeight="1" x14ac:dyDescent="0.15">
      <c r="A27" s="374"/>
      <c r="B27" s="406" t="s">
        <v>27</v>
      </c>
      <c r="C27" s="372"/>
      <c r="D27" s="372"/>
      <c r="E27" s="372"/>
      <c r="F27" s="372"/>
      <c r="G27" s="372"/>
      <c r="H27" s="372"/>
      <c r="I27" s="351"/>
      <c r="J27" s="352"/>
      <c r="K27" s="352"/>
      <c r="L27" s="352"/>
      <c r="M27" s="139"/>
      <c r="N27" s="341" t="str">
        <f>IF(I10&gt;0,(I27/I10)*100,"")</f>
        <v/>
      </c>
      <c r="O27" s="341"/>
      <c r="P27" s="341"/>
      <c r="Q27" s="351"/>
      <c r="R27" s="352"/>
      <c r="S27" s="352"/>
      <c r="T27" s="352"/>
      <c r="U27" s="139"/>
      <c r="V27" s="341" t="str">
        <f>IF(Q10&gt;0,(Q27/Q10)*100,"")</f>
        <v/>
      </c>
      <c r="W27" s="341"/>
      <c r="X27" s="341"/>
      <c r="Y27" s="351"/>
      <c r="Z27" s="352"/>
      <c r="AA27" s="352"/>
      <c r="AB27" s="352"/>
      <c r="AC27" s="139"/>
      <c r="AD27" s="341" t="str">
        <f>IF(Y10&gt;0,(Y27/Y10)*100,"")</f>
        <v/>
      </c>
      <c r="AE27" s="341"/>
      <c r="AF27" s="341"/>
      <c r="AG27" s="404"/>
      <c r="AH27" s="377"/>
      <c r="AI27" s="377"/>
      <c r="AJ27" s="377"/>
      <c r="AK27" s="377"/>
      <c r="AL27" s="377"/>
      <c r="AM27" s="377"/>
      <c r="AN27" s="377"/>
      <c r="AO27" s="377"/>
      <c r="AP27" s="377"/>
      <c r="AQ27" s="377"/>
      <c r="AR27" s="377"/>
    </row>
    <row r="28" spans="1:44" ht="26.1" customHeight="1" x14ac:dyDescent="0.15">
      <c r="A28" s="374"/>
      <c r="B28" s="416"/>
      <c r="C28" s="417"/>
      <c r="D28" s="417"/>
      <c r="E28" s="417"/>
      <c r="F28" s="417"/>
      <c r="G28" s="417"/>
      <c r="H28" s="417"/>
      <c r="I28" s="353"/>
      <c r="J28" s="354"/>
      <c r="K28" s="354"/>
      <c r="L28" s="354"/>
      <c r="M28" s="136"/>
      <c r="N28" s="355" t="str">
        <f>IF(I10&gt;0,(I28/I10)*100,"")</f>
        <v/>
      </c>
      <c r="O28" s="355"/>
      <c r="P28" s="355"/>
      <c r="Q28" s="353"/>
      <c r="R28" s="354"/>
      <c r="S28" s="354"/>
      <c r="T28" s="354"/>
      <c r="U28" s="136"/>
      <c r="V28" s="355" t="str">
        <f>IF(Q10&gt;0,(Q28/Q10)*100,"")</f>
        <v/>
      </c>
      <c r="W28" s="355"/>
      <c r="X28" s="355"/>
      <c r="Y28" s="353"/>
      <c r="Z28" s="354"/>
      <c r="AA28" s="354"/>
      <c r="AB28" s="354"/>
      <c r="AC28" s="136"/>
      <c r="AD28" s="355" t="str">
        <f>IF(Y10&gt;0,(Y28/Y10)*100,"")</f>
        <v/>
      </c>
      <c r="AE28" s="355"/>
      <c r="AF28" s="355"/>
      <c r="AG28" s="404"/>
      <c r="AH28" s="377"/>
      <c r="AI28" s="377"/>
      <c r="AJ28" s="377"/>
      <c r="AK28" s="377"/>
      <c r="AL28" s="377"/>
      <c r="AM28" s="377"/>
      <c r="AN28" s="377"/>
      <c r="AO28" s="377"/>
      <c r="AP28" s="377"/>
      <c r="AQ28" s="377"/>
      <c r="AR28" s="377"/>
    </row>
    <row r="29" spans="1:44" ht="26.1" customHeight="1" x14ac:dyDescent="0.15">
      <c r="A29" s="375"/>
      <c r="B29" s="375" t="s">
        <v>28</v>
      </c>
      <c r="C29" s="375"/>
      <c r="D29" s="375"/>
      <c r="E29" s="375"/>
      <c r="F29" s="375"/>
      <c r="G29" s="375"/>
      <c r="H29" s="375"/>
      <c r="I29" s="348">
        <f>I24-I25</f>
        <v>0</v>
      </c>
      <c r="J29" s="349"/>
      <c r="K29" s="349"/>
      <c r="L29" s="349"/>
      <c r="M29" s="136"/>
      <c r="N29" s="350" t="str">
        <f>IF(I10&gt;0,(I29/I10)*100,"")</f>
        <v/>
      </c>
      <c r="O29" s="350"/>
      <c r="P29" s="350"/>
      <c r="Q29" s="348">
        <f>Q24-Q25</f>
        <v>0</v>
      </c>
      <c r="R29" s="349"/>
      <c r="S29" s="349"/>
      <c r="T29" s="349"/>
      <c r="U29" s="136"/>
      <c r="V29" s="350" t="str">
        <f>IF(Q10&gt;0,(Q29/Q10)*100,"")</f>
        <v/>
      </c>
      <c r="W29" s="350"/>
      <c r="X29" s="350"/>
      <c r="Y29" s="348">
        <f>Y24-Y25</f>
        <v>0</v>
      </c>
      <c r="Z29" s="349"/>
      <c r="AA29" s="349"/>
      <c r="AB29" s="349"/>
      <c r="AC29" s="136"/>
      <c r="AD29" s="350" t="str">
        <f>IF(Y10&gt;0,(Y29/Y10)*100,"")</f>
        <v/>
      </c>
      <c r="AE29" s="350"/>
      <c r="AF29" s="350"/>
      <c r="AG29" s="405"/>
      <c r="AH29" s="378"/>
      <c r="AI29" s="378"/>
      <c r="AJ29" s="378"/>
      <c r="AK29" s="378"/>
      <c r="AL29" s="378"/>
      <c r="AM29" s="378"/>
      <c r="AN29" s="378"/>
      <c r="AO29" s="378"/>
      <c r="AP29" s="378"/>
      <c r="AQ29" s="378"/>
      <c r="AR29" s="378"/>
    </row>
    <row r="30" spans="1:44" ht="26.1" customHeight="1" x14ac:dyDescent="0.15">
      <c r="A30" s="373" t="s">
        <v>29</v>
      </c>
      <c r="B30" s="401" t="s">
        <v>30</v>
      </c>
      <c r="C30" s="401"/>
      <c r="D30" s="401"/>
      <c r="E30" s="401"/>
      <c r="F30" s="401"/>
      <c r="G30" s="401"/>
      <c r="H30" s="401"/>
      <c r="I30" s="345"/>
      <c r="J30" s="346"/>
      <c r="K30" s="346"/>
      <c r="L30" s="346"/>
      <c r="M30" s="137"/>
      <c r="N30" s="347" t="str">
        <f>IF(I10&gt;0,(I30/I10)*100,"")</f>
        <v/>
      </c>
      <c r="O30" s="347"/>
      <c r="P30" s="347"/>
      <c r="Q30" s="345"/>
      <c r="R30" s="346"/>
      <c r="S30" s="346"/>
      <c r="T30" s="346"/>
      <c r="U30" s="137"/>
      <c r="V30" s="347" t="str">
        <f>IF(Q10&gt;0,(Q30/Q10)*100,"")</f>
        <v/>
      </c>
      <c r="W30" s="347"/>
      <c r="X30" s="347"/>
      <c r="Y30" s="345"/>
      <c r="Z30" s="346"/>
      <c r="AA30" s="346"/>
      <c r="AB30" s="346"/>
      <c r="AC30" s="137"/>
      <c r="AD30" s="347" t="str">
        <f>IF(Y10&gt;0,(Y30/Y10)*100,"")</f>
        <v/>
      </c>
      <c r="AE30" s="347"/>
      <c r="AF30" s="347"/>
      <c r="AG30" s="403"/>
      <c r="AH30" s="376"/>
      <c r="AI30" s="376"/>
      <c r="AJ30" s="376"/>
      <c r="AK30" s="376"/>
      <c r="AL30" s="376"/>
      <c r="AM30" s="376"/>
      <c r="AN30" s="376"/>
      <c r="AO30" s="376"/>
      <c r="AP30" s="376"/>
      <c r="AQ30" s="376"/>
      <c r="AR30" s="376"/>
    </row>
    <row r="31" spans="1:44" ht="26.1" customHeight="1" x14ac:dyDescent="0.15">
      <c r="A31" s="374"/>
      <c r="B31" s="372" t="s">
        <v>31</v>
      </c>
      <c r="C31" s="372"/>
      <c r="D31" s="372"/>
      <c r="E31" s="372"/>
      <c r="F31" s="372"/>
      <c r="G31" s="372"/>
      <c r="H31" s="372"/>
      <c r="I31" s="351"/>
      <c r="J31" s="352"/>
      <c r="K31" s="352"/>
      <c r="L31" s="352"/>
      <c r="M31" s="139"/>
      <c r="N31" s="341" t="str">
        <f>IF(I10&gt;0,(I31/I10)*100,"")</f>
        <v/>
      </c>
      <c r="O31" s="341"/>
      <c r="P31" s="341"/>
      <c r="Q31" s="351"/>
      <c r="R31" s="352"/>
      <c r="S31" s="352"/>
      <c r="T31" s="352"/>
      <c r="U31" s="139"/>
      <c r="V31" s="341" t="str">
        <f>IF(Q10&gt;0,(Q31/Q10)*100,"")</f>
        <v/>
      </c>
      <c r="W31" s="341"/>
      <c r="X31" s="341"/>
      <c r="Y31" s="351"/>
      <c r="Z31" s="352"/>
      <c r="AA31" s="352"/>
      <c r="AB31" s="352"/>
      <c r="AC31" s="139"/>
      <c r="AD31" s="341" t="str">
        <f>IF(Y10&gt;0,(Y31/Y10)*100,"")</f>
        <v/>
      </c>
      <c r="AE31" s="341"/>
      <c r="AF31" s="341"/>
      <c r="AG31" s="404"/>
      <c r="AH31" s="377"/>
      <c r="AI31" s="377"/>
      <c r="AJ31" s="377"/>
      <c r="AK31" s="377"/>
      <c r="AL31" s="377"/>
      <c r="AM31" s="377"/>
      <c r="AN31" s="377"/>
      <c r="AO31" s="377"/>
      <c r="AP31" s="377"/>
      <c r="AQ31" s="377"/>
      <c r="AR31" s="377"/>
    </row>
    <row r="32" spans="1:44" ht="26.1" customHeight="1" x14ac:dyDescent="0.15">
      <c r="A32" s="374"/>
      <c r="B32" s="372"/>
      <c r="C32" s="372"/>
      <c r="D32" s="372"/>
      <c r="E32" s="372"/>
      <c r="F32" s="372"/>
      <c r="G32" s="372"/>
      <c r="H32" s="372"/>
      <c r="I32" s="365"/>
      <c r="J32" s="366"/>
      <c r="K32" s="366"/>
      <c r="L32" s="366"/>
      <c r="M32" s="139"/>
      <c r="N32" s="341" t="str">
        <f>IF(I10&gt;0,(I32/I10)*100,"")</f>
        <v/>
      </c>
      <c r="O32" s="341"/>
      <c r="P32" s="341"/>
      <c r="Q32" s="365"/>
      <c r="R32" s="366"/>
      <c r="S32" s="366"/>
      <c r="T32" s="366"/>
      <c r="U32" s="139"/>
      <c r="V32" s="341" t="str">
        <f>IF(Q10&gt;0,(Q32/Q10)*100,"")</f>
        <v/>
      </c>
      <c r="W32" s="341"/>
      <c r="X32" s="341"/>
      <c r="Y32" s="365"/>
      <c r="Z32" s="366"/>
      <c r="AA32" s="366"/>
      <c r="AB32" s="366"/>
      <c r="AC32" s="139"/>
      <c r="AD32" s="341" t="str">
        <f>IF(Y10&gt;0,(Y32/Y10)*100,"")</f>
        <v/>
      </c>
      <c r="AE32" s="341"/>
      <c r="AF32" s="341"/>
      <c r="AG32" s="404"/>
      <c r="AH32" s="377"/>
      <c r="AI32" s="377"/>
      <c r="AJ32" s="377"/>
      <c r="AK32" s="377"/>
      <c r="AL32" s="377"/>
      <c r="AM32" s="377"/>
      <c r="AN32" s="377"/>
      <c r="AO32" s="377"/>
      <c r="AP32" s="377"/>
      <c r="AQ32" s="377"/>
      <c r="AR32" s="377"/>
    </row>
    <row r="33" spans="1:44" ht="26.1" customHeight="1" x14ac:dyDescent="0.15">
      <c r="A33" s="374"/>
      <c r="B33" s="372" t="s">
        <v>32</v>
      </c>
      <c r="C33" s="372"/>
      <c r="D33" s="372"/>
      <c r="E33" s="372"/>
      <c r="F33" s="372"/>
      <c r="G33" s="372"/>
      <c r="H33" s="372"/>
      <c r="I33" s="360"/>
      <c r="J33" s="361"/>
      <c r="K33" s="361"/>
      <c r="L33" s="361"/>
      <c r="M33" s="139"/>
      <c r="N33" s="344" t="str">
        <f>IF(I10&gt;0,(I33/I10)*100,"")</f>
        <v/>
      </c>
      <c r="O33" s="344"/>
      <c r="P33" s="344"/>
      <c r="Q33" s="360"/>
      <c r="R33" s="361"/>
      <c r="S33" s="361"/>
      <c r="T33" s="361"/>
      <c r="U33" s="139"/>
      <c r="V33" s="344" t="str">
        <f>IF(Q10&gt;0,(Q33/Q10)*100,"")</f>
        <v/>
      </c>
      <c r="W33" s="344"/>
      <c r="X33" s="344"/>
      <c r="Y33" s="360"/>
      <c r="Z33" s="361"/>
      <c r="AA33" s="361"/>
      <c r="AB33" s="361"/>
      <c r="AC33" s="139"/>
      <c r="AD33" s="344" t="str">
        <f>IF(Y10&gt;0,(Y33/Y10)*100,"")</f>
        <v/>
      </c>
      <c r="AE33" s="344"/>
      <c r="AF33" s="344"/>
      <c r="AG33" s="404"/>
      <c r="AH33" s="377"/>
      <c r="AI33" s="377"/>
      <c r="AJ33" s="377"/>
      <c r="AK33" s="377"/>
      <c r="AL33" s="377"/>
      <c r="AM33" s="377"/>
      <c r="AN33" s="377"/>
      <c r="AO33" s="377"/>
      <c r="AP33" s="377"/>
      <c r="AQ33" s="377"/>
      <c r="AR33" s="377"/>
    </row>
    <row r="34" spans="1:44" ht="26.1" customHeight="1" x14ac:dyDescent="0.15">
      <c r="A34" s="374"/>
      <c r="B34" s="372" t="s">
        <v>33</v>
      </c>
      <c r="C34" s="372"/>
      <c r="D34" s="372"/>
      <c r="E34" s="372"/>
      <c r="F34" s="372"/>
      <c r="G34" s="372"/>
      <c r="H34" s="372"/>
      <c r="I34" s="351"/>
      <c r="J34" s="352"/>
      <c r="K34" s="352"/>
      <c r="L34" s="352"/>
      <c r="M34" s="139"/>
      <c r="N34" s="341" t="str">
        <f>IF(I10&gt;0,(I34/I10)*100,"")</f>
        <v/>
      </c>
      <c r="O34" s="341"/>
      <c r="P34" s="341"/>
      <c r="Q34" s="351"/>
      <c r="R34" s="352"/>
      <c r="S34" s="352"/>
      <c r="T34" s="352"/>
      <c r="U34" s="139"/>
      <c r="V34" s="341" t="str">
        <f>IF(Q10&gt;0,(Q34/Q10)*100,"")</f>
        <v/>
      </c>
      <c r="W34" s="341"/>
      <c r="X34" s="341"/>
      <c r="Y34" s="351"/>
      <c r="Z34" s="352"/>
      <c r="AA34" s="352"/>
      <c r="AB34" s="352"/>
      <c r="AC34" s="139"/>
      <c r="AD34" s="341" t="str">
        <f>IF(Y10&gt;0,(Y34/Y10)*100,"")</f>
        <v/>
      </c>
      <c r="AE34" s="341"/>
      <c r="AF34" s="341"/>
      <c r="AG34" s="404"/>
      <c r="AH34" s="377"/>
      <c r="AI34" s="377"/>
      <c r="AJ34" s="377"/>
      <c r="AK34" s="377"/>
      <c r="AL34" s="377"/>
      <c r="AM34" s="377"/>
      <c r="AN34" s="377"/>
      <c r="AO34" s="377"/>
      <c r="AP34" s="377"/>
      <c r="AQ34" s="377"/>
      <c r="AR34" s="377"/>
    </row>
    <row r="35" spans="1:44" ht="26.1" customHeight="1" x14ac:dyDescent="0.15">
      <c r="A35" s="375"/>
      <c r="B35" s="391"/>
      <c r="C35" s="391"/>
      <c r="D35" s="391"/>
      <c r="E35" s="391"/>
      <c r="F35" s="391"/>
      <c r="G35" s="391"/>
      <c r="H35" s="391"/>
      <c r="I35" s="353"/>
      <c r="J35" s="354"/>
      <c r="K35" s="354"/>
      <c r="L35" s="354"/>
      <c r="M35" s="136"/>
      <c r="N35" s="355" t="str">
        <f>IF(I10&gt;0,(I35/I10)*100,"")</f>
        <v/>
      </c>
      <c r="O35" s="355"/>
      <c r="P35" s="355"/>
      <c r="Q35" s="353"/>
      <c r="R35" s="354"/>
      <c r="S35" s="354"/>
      <c r="T35" s="354"/>
      <c r="U35" s="136"/>
      <c r="V35" s="355" t="str">
        <f>IF(Q10&gt;0,(Q35/Q10)*100,"")</f>
        <v/>
      </c>
      <c r="W35" s="355"/>
      <c r="X35" s="355"/>
      <c r="Y35" s="353"/>
      <c r="Z35" s="354"/>
      <c r="AA35" s="354"/>
      <c r="AB35" s="354"/>
      <c r="AC35" s="136"/>
      <c r="AD35" s="355" t="str">
        <f>IF(Y10&gt;0,(Y35/Y10)*100,"")</f>
        <v/>
      </c>
      <c r="AE35" s="355"/>
      <c r="AF35" s="355"/>
      <c r="AG35" s="404"/>
      <c r="AH35" s="377"/>
      <c r="AI35" s="377"/>
      <c r="AJ35" s="377"/>
      <c r="AK35" s="377"/>
      <c r="AL35" s="377"/>
      <c r="AM35" s="377"/>
      <c r="AN35" s="377"/>
      <c r="AO35" s="377"/>
      <c r="AP35" s="377"/>
      <c r="AQ35" s="377"/>
      <c r="AR35" s="377"/>
    </row>
    <row r="36" spans="1:44" ht="26.1" customHeight="1" x14ac:dyDescent="0.15">
      <c r="A36" s="418" t="s">
        <v>11</v>
      </c>
      <c r="B36" s="418"/>
      <c r="C36" s="418"/>
      <c r="D36" s="418"/>
      <c r="E36" s="418"/>
      <c r="F36" s="418"/>
      <c r="G36" s="418"/>
      <c r="H36" s="418"/>
      <c r="I36" s="362">
        <f>I29+I30-I33</f>
        <v>0</v>
      </c>
      <c r="J36" s="363"/>
      <c r="K36" s="363"/>
      <c r="L36" s="363"/>
      <c r="M36" s="138"/>
      <c r="N36" s="364" t="str">
        <f>IF(I10&gt;0,(I36/I10)*100,"")</f>
        <v/>
      </c>
      <c r="O36" s="364"/>
      <c r="P36" s="364"/>
      <c r="Q36" s="362">
        <f>Q29+Q30-Q33</f>
        <v>0</v>
      </c>
      <c r="R36" s="363"/>
      <c r="S36" s="363"/>
      <c r="T36" s="363"/>
      <c r="U36" s="138"/>
      <c r="V36" s="364" t="str">
        <f>IF(Q10&gt;0,(Q36/Q10)*100,"")</f>
        <v/>
      </c>
      <c r="W36" s="364"/>
      <c r="X36" s="364"/>
      <c r="Y36" s="362">
        <f>Y29+Y30-Y33</f>
        <v>0</v>
      </c>
      <c r="Z36" s="363"/>
      <c r="AA36" s="363"/>
      <c r="AB36" s="363"/>
      <c r="AC36" s="138"/>
      <c r="AD36" s="364" t="str">
        <f>IF(Y10&gt;0,(Y36/Y10)*100,"")</f>
        <v/>
      </c>
      <c r="AE36" s="364"/>
      <c r="AF36" s="364"/>
      <c r="AG36" s="405"/>
      <c r="AH36" s="378"/>
      <c r="AI36" s="378"/>
      <c r="AJ36" s="378"/>
      <c r="AK36" s="378"/>
      <c r="AL36" s="378"/>
      <c r="AM36" s="378"/>
      <c r="AN36" s="378"/>
      <c r="AO36" s="378"/>
      <c r="AP36" s="378"/>
      <c r="AQ36" s="378"/>
      <c r="AR36" s="378"/>
    </row>
    <row r="37" spans="1:44" ht="26.1" customHeight="1" x14ac:dyDescent="0.15">
      <c r="A37" s="373" t="s">
        <v>34</v>
      </c>
      <c r="B37" s="401" t="s">
        <v>35</v>
      </c>
      <c r="C37" s="401"/>
      <c r="D37" s="401"/>
      <c r="E37" s="401"/>
      <c r="F37" s="401"/>
      <c r="G37" s="401"/>
      <c r="H37" s="401"/>
      <c r="I37" s="345"/>
      <c r="J37" s="346"/>
      <c r="K37" s="346"/>
      <c r="L37" s="346"/>
      <c r="M37" s="137"/>
      <c r="N37" s="347" t="str">
        <f>IF(I10&gt;0,(I37/I10)*100,"")</f>
        <v/>
      </c>
      <c r="O37" s="347"/>
      <c r="P37" s="347"/>
      <c r="Q37" s="345"/>
      <c r="R37" s="346"/>
      <c r="S37" s="346"/>
      <c r="T37" s="346"/>
      <c r="U37" s="137"/>
      <c r="V37" s="347" t="str">
        <f>IF(Q10&gt;0,(Q37/Q10)*100,"")</f>
        <v/>
      </c>
      <c r="W37" s="347"/>
      <c r="X37" s="347"/>
      <c r="Y37" s="345"/>
      <c r="Z37" s="346"/>
      <c r="AA37" s="346"/>
      <c r="AB37" s="346"/>
      <c r="AC37" s="137"/>
      <c r="AD37" s="347" t="str">
        <f>IF(Y10&gt;0,(Y37/Y10)*100,"")</f>
        <v/>
      </c>
      <c r="AE37" s="347"/>
      <c r="AF37" s="347"/>
      <c r="AG37" s="403"/>
      <c r="AH37" s="376"/>
      <c r="AI37" s="376"/>
      <c r="AJ37" s="376"/>
      <c r="AK37" s="376"/>
      <c r="AL37" s="376"/>
      <c r="AM37" s="376"/>
      <c r="AN37" s="376"/>
      <c r="AO37" s="376"/>
      <c r="AP37" s="376"/>
      <c r="AQ37" s="376"/>
      <c r="AR37" s="376"/>
    </row>
    <row r="38" spans="1:44" ht="26.1" customHeight="1" x14ac:dyDescent="0.15">
      <c r="A38" s="374"/>
      <c r="B38" s="372"/>
      <c r="C38" s="372"/>
      <c r="D38" s="372"/>
      <c r="E38" s="372"/>
      <c r="F38" s="372"/>
      <c r="G38" s="372"/>
      <c r="H38" s="372"/>
      <c r="I38" s="365"/>
      <c r="J38" s="366"/>
      <c r="K38" s="366"/>
      <c r="L38" s="366"/>
      <c r="M38" s="139"/>
      <c r="N38" s="341" t="str">
        <f>IF(I10&gt;0,(I38/I10)*100,"")</f>
        <v/>
      </c>
      <c r="O38" s="341"/>
      <c r="P38" s="341"/>
      <c r="Q38" s="365"/>
      <c r="R38" s="366"/>
      <c r="S38" s="366"/>
      <c r="T38" s="366"/>
      <c r="U38" s="139"/>
      <c r="V38" s="341" t="str">
        <f>IF(Q10&gt;0,(Q38/Q10)*100,"")</f>
        <v/>
      </c>
      <c r="W38" s="341"/>
      <c r="X38" s="341"/>
      <c r="Y38" s="365"/>
      <c r="Z38" s="366"/>
      <c r="AA38" s="366"/>
      <c r="AB38" s="366"/>
      <c r="AC38" s="139"/>
      <c r="AD38" s="341" t="str">
        <f>IF(Y10&gt;0,(Y38/Y10)*100,"")</f>
        <v/>
      </c>
      <c r="AE38" s="341"/>
      <c r="AF38" s="341"/>
      <c r="AG38" s="404"/>
      <c r="AH38" s="377"/>
      <c r="AI38" s="377"/>
      <c r="AJ38" s="377"/>
      <c r="AK38" s="377"/>
      <c r="AL38" s="377"/>
      <c r="AM38" s="377"/>
      <c r="AN38" s="377"/>
      <c r="AO38" s="377"/>
      <c r="AP38" s="377"/>
      <c r="AQ38" s="377"/>
      <c r="AR38" s="377"/>
    </row>
    <row r="39" spans="1:44" ht="26.1" customHeight="1" x14ac:dyDescent="0.15">
      <c r="A39" s="374"/>
      <c r="B39" s="372" t="s">
        <v>36</v>
      </c>
      <c r="C39" s="372"/>
      <c r="D39" s="372"/>
      <c r="E39" s="372"/>
      <c r="F39" s="372"/>
      <c r="G39" s="372"/>
      <c r="H39" s="372"/>
      <c r="I39" s="360"/>
      <c r="J39" s="361"/>
      <c r="K39" s="361"/>
      <c r="L39" s="361"/>
      <c r="M39" s="139"/>
      <c r="N39" s="344" t="str">
        <f>IF(I10&gt;0,(I39/I10)*100,"")</f>
        <v/>
      </c>
      <c r="O39" s="344"/>
      <c r="P39" s="344"/>
      <c r="Q39" s="360"/>
      <c r="R39" s="361"/>
      <c r="S39" s="361"/>
      <c r="T39" s="361"/>
      <c r="U39" s="139"/>
      <c r="V39" s="344" t="str">
        <f>IF(Q10&gt;0,(Q39/Q10)*100,"")</f>
        <v/>
      </c>
      <c r="W39" s="344"/>
      <c r="X39" s="344"/>
      <c r="Y39" s="360"/>
      <c r="Z39" s="361"/>
      <c r="AA39" s="361"/>
      <c r="AB39" s="361"/>
      <c r="AC39" s="139"/>
      <c r="AD39" s="344" t="str">
        <f>IF(Y10&gt;0,(Y39/Y10)*100,"")</f>
        <v/>
      </c>
      <c r="AE39" s="344"/>
      <c r="AF39" s="344"/>
      <c r="AG39" s="404"/>
      <c r="AH39" s="377"/>
      <c r="AI39" s="377"/>
      <c r="AJ39" s="377"/>
      <c r="AK39" s="377"/>
      <c r="AL39" s="377"/>
      <c r="AM39" s="377"/>
      <c r="AN39" s="377"/>
      <c r="AO39" s="377"/>
      <c r="AP39" s="377"/>
      <c r="AQ39" s="377"/>
      <c r="AR39" s="377"/>
    </row>
    <row r="40" spans="1:44" ht="26.1" customHeight="1" x14ac:dyDescent="0.15">
      <c r="A40" s="375"/>
      <c r="B40" s="391"/>
      <c r="C40" s="391"/>
      <c r="D40" s="391"/>
      <c r="E40" s="391"/>
      <c r="F40" s="391"/>
      <c r="G40" s="391"/>
      <c r="H40" s="391"/>
      <c r="I40" s="353"/>
      <c r="J40" s="354"/>
      <c r="K40" s="354"/>
      <c r="L40" s="354"/>
      <c r="M40" s="136"/>
      <c r="N40" s="355" t="str">
        <f>IF(I10&gt;0,(I40/I10)*100,"")</f>
        <v/>
      </c>
      <c r="O40" s="355"/>
      <c r="P40" s="355"/>
      <c r="Q40" s="353"/>
      <c r="R40" s="354"/>
      <c r="S40" s="354"/>
      <c r="T40" s="354"/>
      <c r="U40" s="136"/>
      <c r="V40" s="355" t="str">
        <f>IF(Q10&gt;0,(Q40/Q10)*100,"")</f>
        <v/>
      </c>
      <c r="W40" s="355"/>
      <c r="X40" s="355"/>
      <c r="Y40" s="353"/>
      <c r="Z40" s="354"/>
      <c r="AA40" s="354"/>
      <c r="AB40" s="354"/>
      <c r="AC40" s="136"/>
      <c r="AD40" s="355" t="str">
        <f>IF(Y10&gt;0,(Y40/Y10)*100,"")</f>
        <v/>
      </c>
      <c r="AE40" s="355"/>
      <c r="AF40" s="355"/>
      <c r="AG40" s="404"/>
      <c r="AH40" s="377"/>
      <c r="AI40" s="377"/>
      <c r="AJ40" s="377"/>
      <c r="AK40" s="377"/>
      <c r="AL40" s="377"/>
      <c r="AM40" s="377"/>
      <c r="AN40" s="377"/>
      <c r="AO40" s="377"/>
      <c r="AP40" s="377"/>
      <c r="AQ40" s="377"/>
      <c r="AR40" s="377"/>
    </row>
    <row r="41" spans="1:44" ht="26.1" customHeight="1" x14ac:dyDescent="0.15">
      <c r="A41" s="373" t="s">
        <v>12</v>
      </c>
      <c r="B41" s="372" t="s">
        <v>37</v>
      </c>
      <c r="C41" s="372"/>
      <c r="D41" s="372"/>
      <c r="E41" s="372"/>
      <c r="F41" s="372"/>
      <c r="G41" s="372"/>
      <c r="H41" s="372"/>
      <c r="I41" s="342">
        <f>I36+I37-I39</f>
        <v>0</v>
      </c>
      <c r="J41" s="343"/>
      <c r="K41" s="343"/>
      <c r="L41" s="343"/>
      <c r="M41" s="139"/>
      <c r="N41" s="344" t="str">
        <f>IF(I10&gt;0,(I41/I10)*100,"")</f>
        <v/>
      </c>
      <c r="O41" s="344"/>
      <c r="P41" s="344"/>
      <c r="Q41" s="342">
        <f>Q36+Q37-Q39</f>
        <v>0</v>
      </c>
      <c r="R41" s="343"/>
      <c r="S41" s="343"/>
      <c r="T41" s="343"/>
      <c r="U41" s="139"/>
      <c r="V41" s="344" t="str">
        <f>IF(Q10&gt;0,(Q41/Q10)*100,"")</f>
        <v/>
      </c>
      <c r="W41" s="344"/>
      <c r="X41" s="344"/>
      <c r="Y41" s="342">
        <f>Y36+Y37-Y39</f>
        <v>0</v>
      </c>
      <c r="Z41" s="343"/>
      <c r="AA41" s="343"/>
      <c r="AB41" s="343"/>
      <c r="AC41" s="139"/>
      <c r="AD41" s="344" t="str">
        <f>IF(Y10&gt;0,(Y41/Y10)*100,"")</f>
        <v/>
      </c>
      <c r="AE41" s="344"/>
      <c r="AF41" s="344"/>
      <c r="AG41" s="403"/>
      <c r="AH41" s="376"/>
      <c r="AI41" s="376"/>
      <c r="AJ41" s="376"/>
      <c r="AK41" s="376"/>
      <c r="AL41" s="376"/>
      <c r="AM41" s="376"/>
      <c r="AN41" s="376"/>
      <c r="AO41" s="376"/>
      <c r="AP41" s="376"/>
      <c r="AQ41" s="376"/>
      <c r="AR41" s="376"/>
    </row>
    <row r="42" spans="1:44" ht="26.1" customHeight="1" x14ac:dyDescent="0.15">
      <c r="A42" s="374"/>
      <c r="B42" s="372" t="s">
        <v>38</v>
      </c>
      <c r="C42" s="372"/>
      <c r="D42" s="372"/>
      <c r="E42" s="372"/>
      <c r="F42" s="372"/>
      <c r="G42" s="372"/>
      <c r="H42" s="372"/>
      <c r="I42" s="360"/>
      <c r="J42" s="361"/>
      <c r="K42" s="361"/>
      <c r="L42" s="361"/>
      <c r="M42" s="139"/>
      <c r="N42" s="344" t="str">
        <f>IF(I10&gt;0,(I42/I10)*100,"")</f>
        <v/>
      </c>
      <c r="O42" s="344"/>
      <c r="P42" s="344"/>
      <c r="Q42" s="360"/>
      <c r="R42" s="361"/>
      <c r="S42" s="361"/>
      <c r="T42" s="361"/>
      <c r="U42" s="139"/>
      <c r="V42" s="344" t="str">
        <f>IF(Q10&gt;0,(Q42/Q10)*100,"")</f>
        <v/>
      </c>
      <c r="W42" s="344"/>
      <c r="X42" s="344"/>
      <c r="Y42" s="360"/>
      <c r="Z42" s="361"/>
      <c r="AA42" s="361"/>
      <c r="AB42" s="361"/>
      <c r="AC42" s="139"/>
      <c r="AD42" s="344" t="str">
        <f>IF(Y10&gt;0,(Y42/Y10)*100,"")</f>
        <v/>
      </c>
      <c r="AE42" s="344"/>
      <c r="AF42" s="344"/>
      <c r="AG42" s="404"/>
      <c r="AH42" s="377"/>
      <c r="AI42" s="377"/>
      <c r="AJ42" s="377"/>
      <c r="AK42" s="377"/>
      <c r="AL42" s="377"/>
      <c r="AM42" s="377"/>
      <c r="AN42" s="377"/>
      <c r="AO42" s="377"/>
      <c r="AP42" s="377"/>
      <c r="AQ42" s="377"/>
      <c r="AR42" s="377"/>
    </row>
    <row r="43" spans="1:44" ht="26.1" customHeight="1" x14ac:dyDescent="0.15">
      <c r="A43" s="374"/>
      <c r="B43" s="372"/>
      <c r="C43" s="372"/>
      <c r="D43" s="372"/>
      <c r="E43" s="372"/>
      <c r="F43" s="372"/>
      <c r="G43" s="372"/>
      <c r="H43" s="372"/>
      <c r="I43" s="367"/>
      <c r="J43" s="368"/>
      <c r="K43" s="368"/>
      <c r="L43" s="368"/>
      <c r="M43" s="139"/>
      <c r="N43" s="341" t="str">
        <f>IF(I10&gt;0,(I43/I10)*100,"")</f>
        <v/>
      </c>
      <c r="O43" s="341"/>
      <c r="P43" s="341"/>
      <c r="Q43" s="367"/>
      <c r="R43" s="368"/>
      <c r="S43" s="368"/>
      <c r="T43" s="368"/>
      <c r="U43" s="139"/>
      <c r="V43" s="341" t="str">
        <f>IF(Q10&gt;0,(Q43/Q10)*100,"")</f>
        <v/>
      </c>
      <c r="W43" s="341"/>
      <c r="X43" s="341"/>
      <c r="Y43" s="367"/>
      <c r="Z43" s="368"/>
      <c r="AA43" s="368"/>
      <c r="AB43" s="368"/>
      <c r="AC43" s="139"/>
      <c r="AD43" s="341" t="str">
        <f>IF(Y10&gt;0,(Y43/Y10)*100,"")</f>
        <v/>
      </c>
      <c r="AE43" s="341"/>
      <c r="AF43" s="341"/>
      <c r="AG43" s="404"/>
      <c r="AH43" s="377"/>
      <c r="AI43" s="377"/>
      <c r="AJ43" s="377"/>
      <c r="AK43" s="377"/>
      <c r="AL43" s="377"/>
      <c r="AM43" s="377"/>
      <c r="AN43" s="377"/>
      <c r="AO43" s="377"/>
      <c r="AP43" s="377"/>
      <c r="AQ43" s="377"/>
      <c r="AR43" s="377"/>
    </row>
    <row r="44" spans="1:44" ht="26.1" customHeight="1" x14ac:dyDescent="0.15">
      <c r="A44" s="375"/>
      <c r="B44" s="372" t="s">
        <v>12</v>
      </c>
      <c r="C44" s="372"/>
      <c r="D44" s="372"/>
      <c r="E44" s="372"/>
      <c r="F44" s="372"/>
      <c r="G44" s="372"/>
      <c r="H44" s="372"/>
      <c r="I44" s="342">
        <f>I41-I42</f>
        <v>0</v>
      </c>
      <c r="J44" s="343"/>
      <c r="K44" s="343"/>
      <c r="L44" s="343"/>
      <c r="M44" s="139"/>
      <c r="N44" s="344" t="str">
        <f>IF(I10&gt;0,(I44/I10)*100,"")</f>
        <v/>
      </c>
      <c r="O44" s="344"/>
      <c r="P44" s="344"/>
      <c r="Q44" s="342">
        <f>Q41-Q42</f>
        <v>0</v>
      </c>
      <c r="R44" s="343"/>
      <c r="S44" s="343"/>
      <c r="T44" s="343"/>
      <c r="U44" s="139"/>
      <c r="V44" s="344" t="str">
        <f>IF(Q10&gt;0,(Q44/Q10)*100,"")</f>
        <v/>
      </c>
      <c r="W44" s="344"/>
      <c r="X44" s="344"/>
      <c r="Y44" s="342">
        <f>Y41-Y42</f>
        <v>0</v>
      </c>
      <c r="Z44" s="343"/>
      <c r="AA44" s="343"/>
      <c r="AB44" s="343"/>
      <c r="AC44" s="139"/>
      <c r="AD44" s="344" t="str">
        <f>IF(Y10&gt;0,(Y44/Y10)*100,"")</f>
        <v/>
      </c>
      <c r="AE44" s="344"/>
      <c r="AF44" s="344"/>
      <c r="AG44" s="405"/>
      <c r="AH44" s="378"/>
      <c r="AI44" s="378"/>
      <c r="AJ44" s="378"/>
      <c r="AK44" s="378"/>
      <c r="AL44" s="378"/>
      <c r="AM44" s="378"/>
      <c r="AN44" s="378"/>
      <c r="AO44" s="378"/>
      <c r="AP44" s="378"/>
      <c r="AQ44" s="378"/>
      <c r="AR44" s="378"/>
    </row>
    <row r="45" spans="1:44" ht="26.1" customHeight="1" x14ac:dyDescent="0.15">
      <c r="A45" s="373" t="s">
        <v>39</v>
      </c>
      <c r="B45" s="401" t="s">
        <v>40</v>
      </c>
      <c r="C45" s="401"/>
      <c r="D45" s="401"/>
      <c r="E45" s="401"/>
      <c r="F45" s="401"/>
      <c r="G45" s="401"/>
      <c r="H45" s="401"/>
      <c r="I45" s="345"/>
      <c r="J45" s="346"/>
      <c r="K45" s="346"/>
      <c r="L45" s="346"/>
      <c r="M45" s="137"/>
      <c r="N45" s="347" t="str">
        <f>IF(I10&gt;0,(I45/I10)*100,"")</f>
        <v/>
      </c>
      <c r="O45" s="347"/>
      <c r="P45" s="347"/>
      <c r="Q45" s="345"/>
      <c r="R45" s="346"/>
      <c r="S45" s="346"/>
      <c r="T45" s="346"/>
      <c r="U45" s="137"/>
      <c r="V45" s="347" t="str">
        <f>IF(Q10&gt;0,(Q45/Q10)*100,"")</f>
        <v/>
      </c>
      <c r="W45" s="347"/>
      <c r="X45" s="347"/>
      <c r="Y45" s="345"/>
      <c r="Z45" s="346"/>
      <c r="AA45" s="346"/>
      <c r="AB45" s="346"/>
      <c r="AC45" s="137"/>
      <c r="AD45" s="347" t="str">
        <f>IF(Y10&gt;0,(Y45/Y10)*100,"")</f>
        <v/>
      </c>
      <c r="AE45" s="347"/>
      <c r="AF45" s="347"/>
      <c r="AG45" s="404"/>
      <c r="AH45" s="377"/>
      <c r="AI45" s="377"/>
      <c r="AJ45" s="377"/>
      <c r="AK45" s="377"/>
      <c r="AL45" s="377"/>
      <c r="AM45" s="377"/>
      <c r="AN45" s="377"/>
      <c r="AO45" s="377"/>
      <c r="AP45" s="377"/>
      <c r="AQ45" s="377"/>
      <c r="AR45" s="377"/>
    </row>
    <row r="46" spans="1:44" ht="26.1" customHeight="1" x14ac:dyDescent="0.15">
      <c r="A46" s="374"/>
      <c r="B46" s="372" t="s">
        <v>41</v>
      </c>
      <c r="C46" s="372"/>
      <c r="D46" s="372"/>
      <c r="E46" s="372"/>
      <c r="F46" s="372"/>
      <c r="G46" s="372"/>
      <c r="H46" s="372"/>
      <c r="I46" s="360"/>
      <c r="J46" s="361"/>
      <c r="K46" s="361"/>
      <c r="L46" s="361"/>
      <c r="M46" s="139"/>
      <c r="N46" s="344" t="str">
        <f>IF(I10&gt;0,(I46/I10)*100,"")</f>
        <v/>
      </c>
      <c r="O46" s="344"/>
      <c r="P46" s="344"/>
      <c r="Q46" s="360"/>
      <c r="R46" s="361"/>
      <c r="S46" s="361"/>
      <c r="T46" s="361"/>
      <c r="U46" s="139"/>
      <c r="V46" s="344" t="str">
        <f>IF(Q10&gt;0,(Q46/Q10)*100,"")</f>
        <v/>
      </c>
      <c r="W46" s="344"/>
      <c r="X46" s="344"/>
      <c r="Y46" s="360"/>
      <c r="Z46" s="361"/>
      <c r="AA46" s="361"/>
      <c r="AB46" s="361"/>
      <c r="AC46" s="139"/>
      <c r="AD46" s="344" t="str">
        <f>IF(Y10&gt;0,(Y46/Y10)*100,"")</f>
        <v/>
      </c>
      <c r="AE46" s="344"/>
      <c r="AF46" s="344"/>
      <c r="AG46" s="404"/>
      <c r="AH46" s="377"/>
      <c r="AI46" s="377"/>
      <c r="AJ46" s="377"/>
      <c r="AK46" s="377"/>
      <c r="AL46" s="377"/>
      <c r="AM46" s="377"/>
      <c r="AN46" s="377"/>
      <c r="AO46" s="377"/>
      <c r="AP46" s="377"/>
      <c r="AQ46" s="377"/>
      <c r="AR46" s="377"/>
    </row>
    <row r="47" spans="1:44" ht="26.1" customHeight="1" x14ac:dyDescent="0.15">
      <c r="A47" s="374"/>
      <c r="B47" s="372" t="s">
        <v>42</v>
      </c>
      <c r="C47" s="372"/>
      <c r="D47" s="372"/>
      <c r="E47" s="372"/>
      <c r="F47" s="372"/>
      <c r="G47" s="372"/>
      <c r="H47" s="372"/>
      <c r="I47" s="360"/>
      <c r="J47" s="361"/>
      <c r="K47" s="361"/>
      <c r="L47" s="361"/>
      <c r="M47" s="139"/>
      <c r="N47" s="344" t="str">
        <f>IF(I10&gt;0,(I47/I10)*100,"")</f>
        <v/>
      </c>
      <c r="O47" s="344"/>
      <c r="P47" s="344"/>
      <c r="Q47" s="360"/>
      <c r="R47" s="361"/>
      <c r="S47" s="361"/>
      <c r="T47" s="361"/>
      <c r="U47" s="139"/>
      <c r="V47" s="344" t="str">
        <f>IF(Q10&gt;0,(Q47/Q10)*100,"")</f>
        <v/>
      </c>
      <c r="W47" s="344"/>
      <c r="X47" s="344"/>
      <c r="Y47" s="360"/>
      <c r="Z47" s="361"/>
      <c r="AA47" s="361"/>
      <c r="AB47" s="361"/>
      <c r="AC47" s="139"/>
      <c r="AD47" s="344" t="str">
        <f>IF(Y10&gt;0,(Y47/Y10)*100,"")</f>
        <v/>
      </c>
      <c r="AE47" s="344"/>
      <c r="AF47" s="344"/>
      <c r="AG47" s="404"/>
      <c r="AH47" s="377"/>
      <c r="AI47" s="377"/>
      <c r="AJ47" s="377"/>
      <c r="AK47" s="377"/>
      <c r="AL47" s="377"/>
      <c r="AM47" s="377"/>
      <c r="AN47" s="377"/>
      <c r="AO47" s="377"/>
      <c r="AP47" s="377"/>
      <c r="AQ47" s="377"/>
      <c r="AR47" s="377"/>
    </row>
    <row r="48" spans="1:44" ht="8.25" customHeight="1" x14ac:dyDescent="0.15">
      <c r="A48" s="88"/>
      <c r="B48" s="90"/>
      <c r="C48" s="90"/>
      <c r="D48" s="90"/>
      <c r="E48" s="90"/>
      <c r="F48" s="90"/>
      <c r="G48" s="90"/>
      <c r="H48" s="90"/>
      <c r="I48" s="140"/>
      <c r="J48" s="141"/>
      <c r="K48" s="141"/>
      <c r="L48" s="141"/>
      <c r="M48" s="142"/>
      <c r="N48" s="143"/>
      <c r="O48" s="143"/>
      <c r="P48" s="143"/>
      <c r="Q48" s="140"/>
      <c r="R48" s="141"/>
      <c r="S48" s="141"/>
      <c r="T48" s="141"/>
      <c r="U48" s="142"/>
      <c r="V48" s="143"/>
      <c r="W48" s="143"/>
      <c r="X48" s="143"/>
      <c r="Y48" s="140"/>
      <c r="Z48" s="141"/>
      <c r="AA48" s="141"/>
      <c r="AB48" s="141"/>
      <c r="AC48" s="142"/>
      <c r="AD48" s="143"/>
      <c r="AE48" s="143"/>
      <c r="AF48" s="143"/>
      <c r="AG48" s="405"/>
      <c r="AH48" s="378"/>
      <c r="AI48" s="378"/>
      <c r="AJ48" s="378"/>
      <c r="AK48" s="378"/>
      <c r="AL48" s="378"/>
      <c r="AM48" s="378"/>
      <c r="AN48" s="378"/>
      <c r="AO48" s="378"/>
      <c r="AP48" s="378"/>
      <c r="AQ48" s="378"/>
      <c r="AR48" s="378"/>
    </row>
    <row r="49" spans="1:44" ht="26.1" customHeight="1" x14ac:dyDescent="0.15">
      <c r="A49" s="373" t="s">
        <v>208</v>
      </c>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row>
    <row r="50" spans="1:44" ht="26.1" customHeight="1" x14ac:dyDescent="0.15">
      <c r="A50" s="374"/>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row>
    <row r="51" spans="1:44" ht="26.1" customHeight="1" x14ac:dyDescent="0.15">
      <c r="A51" s="374"/>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row>
    <row r="52" spans="1:44" ht="26.1" customHeight="1" x14ac:dyDescent="0.15">
      <c r="A52" s="375"/>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row>
    <row r="53" spans="1:44" ht="64.5" customHeight="1" x14ac:dyDescent="0.15">
      <c r="B53" s="421" t="s">
        <v>313</v>
      </c>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2"/>
      <c r="AO53" s="422"/>
      <c r="AP53" s="422"/>
      <c r="AQ53" s="422"/>
      <c r="AR53" s="422"/>
    </row>
  </sheetData>
  <mergeCells count="305">
    <mergeCell ref="A1:AR1"/>
    <mergeCell ref="N41:P41"/>
    <mergeCell ref="AM3:AR4"/>
    <mergeCell ref="AO5:AP5"/>
    <mergeCell ref="B53:AR53"/>
    <mergeCell ref="T2:Z3"/>
    <mergeCell ref="X4:AB4"/>
    <mergeCell ref="AG45:AR48"/>
    <mergeCell ref="B46:H46"/>
    <mergeCell ref="I46:L46"/>
    <mergeCell ref="N46:P46"/>
    <mergeCell ref="Q46:T46"/>
    <mergeCell ref="V46:X46"/>
    <mergeCell ref="B47:H47"/>
    <mergeCell ref="I47:L47"/>
    <mergeCell ref="N47:P47"/>
    <mergeCell ref="Q47:T47"/>
    <mergeCell ref="Q44:T44"/>
    <mergeCell ref="V44:X44"/>
    <mergeCell ref="B44:H44"/>
    <mergeCell ref="I44:L44"/>
    <mergeCell ref="N44:P44"/>
    <mergeCell ref="Y41:AB41"/>
    <mergeCell ref="AD41:AF41"/>
    <mergeCell ref="Y42:AB42"/>
    <mergeCell ref="V38:X38"/>
    <mergeCell ref="AG37:AR40"/>
    <mergeCell ref="B38:H38"/>
    <mergeCell ref="I38:L38"/>
    <mergeCell ref="A45:A47"/>
    <mergeCell ref="B45:H45"/>
    <mergeCell ref="I45:L45"/>
    <mergeCell ref="N45:P45"/>
    <mergeCell ref="Q45:T45"/>
    <mergeCell ref="V45:X45"/>
    <mergeCell ref="V47:X47"/>
    <mergeCell ref="A41:A44"/>
    <mergeCell ref="AG41:AR44"/>
    <mergeCell ref="B42:H42"/>
    <mergeCell ref="I42:L42"/>
    <mergeCell ref="N42:P42"/>
    <mergeCell ref="Q42:T42"/>
    <mergeCell ref="V42:X42"/>
    <mergeCell ref="B43:H43"/>
    <mergeCell ref="I43:L43"/>
    <mergeCell ref="N43:P43"/>
    <mergeCell ref="Q43:T43"/>
    <mergeCell ref="B41:H41"/>
    <mergeCell ref="I41:L41"/>
    <mergeCell ref="V30:X30"/>
    <mergeCell ref="Q41:T41"/>
    <mergeCell ref="V41:X41"/>
    <mergeCell ref="V43:X43"/>
    <mergeCell ref="A36:H36"/>
    <mergeCell ref="I36:L36"/>
    <mergeCell ref="N36:P36"/>
    <mergeCell ref="Q36:T36"/>
    <mergeCell ref="V36:X36"/>
    <mergeCell ref="A37:A40"/>
    <mergeCell ref="B37:H37"/>
    <mergeCell ref="I37:L37"/>
    <mergeCell ref="N37:P37"/>
    <mergeCell ref="Q37:T37"/>
    <mergeCell ref="Q39:T39"/>
    <mergeCell ref="V39:X39"/>
    <mergeCell ref="B40:H40"/>
    <mergeCell ref="I40:L40"/>
    <mergeCell ref="N40:P40"/>
    <mergeCell ref="Q40:T40"/>
    <mergeCell ref="V40:X40"/>
    <mergeCell ref="V37:X37"/>
    <mergeCell ref="N38:P38"/>
    <mergeCell ref="Q38:T38"/>
    <mergeCell ref="Y31:AB31"/>
    <mergeCell ref="AD31:AF31"/>
    <mergeCell ref="Y32:AB32"/>
    <mergeCell ref="AD32:AF32"/>
    <mergeCell ref="Y33:AB33"/>
    <mergeCell ref="B34:H34"/>
    <mergeCell ref="I34:L34"/>
    <mergeCell ref="N34:P34"/>
    <mergeCell ref="Q34:T34"/>
    <mergeCell ref="V34:X34"/>
    <mergeCell ref="V32:X32"/>
    <mergeCell ref="V33:X33"/>
    <mergeCell ref="A30:A35"/>
    <mergeCell ref="B30:H30"/>
    <mergeCell ref="I30:L30"/>
    <mergeCell ref="N30:P30"/>
    <mergeCell ref="Q30:T30"/>
    <mergeCell ref="Q32:T32"/>
    <mergeCell ref="B39:H39"/>
    <mergeCell ref="I39:L39"/>
    <mergeCell ref="N39:P39"/>
    <mergeCell ref="B33:H33"/>
    <mergeCell ref="I33:L33"/>
    <mergeCell ref="N33:P33"/>
    <mergeCell ref="Q33:T33"/>
    <mergeCell ref="Q35:T35"/>
    <mergeCell ref="B31:H31"/>
    <mergeCell ref="I31:L31"/>
    <mergeCell ref="N31:P31"/>
    <mergeCell ref="Q31:T31"/>
    <mergeCell ref="B32:H32"/>
    <mergeCell ref="I32:L32"/>
    <mergeCell ref="N32:P32"/>
    <mergeCell ref="V35:X35"/>
    <mergeCell ref="B35:H35"/>
    <mergeCell ref="I35:L35"/>
    <mergeCell ref="N35:P35"/>
    <mergeCell ref="AG25:AR29"/>
    <mergeCell ref="B26:H26"/>
    <mergeCell ref="I26:L26"/>
    <mergeCell ref="N26:P26"/>
    <mergeCell ref="Q26:T26"/>
    <mergeCell ref="V26:X26"/>
    <mergeCell ref="B27:H27"/>
    <mergeCell ref="I27:L27"/>
    <mergeCell ref="N27:P27"/>
    <mergeCell ref="Y29:AB29"/>
    <mergeCell ref="AD29:AF29"/>
    <mergeCell ref="B29:H29"/>
    <mergeCell ref="I29:L29"/>
    <mergeCell ref="N29:P29"/>
    <mergeCell ref="Q29:T29"/>
    <mergeCell ref="V29:X29"/>
    <mergeCell ref="AG30:AR36"/>
    <mergeCell ref="V31:X31"/>
    <mergeCell ref="Y30:AB30"/>
    <mergeCell ref="AD30:AF30"/>
    <mergeCell ref="B24:H24"/>
    <mergeCell ref="I24:L24"/>
    <mergeCell ref="N24:P24"/>
    <mergeCell ref="Q24:T24"/>
    <mergeCell ref="V24:X24"/>
    <mergeCell ref="A25:A29"/>
    <mergeCell ref="B25:H25"/>
    <mergeCell ref="I25:L25"/>
    <mergeCell ref="N25:P25"/>
    <mergeCell ref="Q25:T25"/>
    <mergeCell ref="Q27:T27"/>
    <mergeCell ref="V27:X27"/>
    <mergeCell ref="B28:H28"/>
    <mergeCell ref="I28:L28"/>
    <mergeCell ref="N28:P28"/>
    <mergeCell ref="Q28:T28"/>
    <mergeCell ref="V28:X28"/>
    <mergeCell ref="V25:X25"/>
    <mergeCell ref="B22:H22"/>
    <mergeCell ref="I22:L22"/>
    <mergeCell ref="N22:P22"/>
    <mergeCell ref="Q22:T22"/>
    <mergeCell ref="V22:X22"/>
    <mergeCell ref="B23:H23"/>
    <mergeCell ref="I23:L23"/>
    <mergeCell ref="N23:P23"/>
    <mergeCell ref="Q23:T23"/>
    <mergeCell ref="V23:X23"/>
    <mergeCell ref="C20:H20"/>
    <mergeCell ref="I20:L20"/>
    <mergeCell ref="N20:P20"/>
    <mergeCell ref="Q20:T20"/>
    <mergeCell ref="V20:X20"/>
    <mergeCell ref="B21:H21"/>
    <mergeCell ref="I21:L21"/>
    <mergeCell ref="N21:P21"/>
    <mergeCell ref="Q21:T21"/>
    <mergeCell ref="V21:X21"/>
    <mergeCell ref="Q14:T14"/>
    <mergeCell ref="V14:X14"/>
    <mergeCell ref="D18:H18"/>
    <mergeCell ref="I18:L18"/>
    <mergeCell ref="N18:P18"/>
    <mergeCell ref="Q18:T18"/>
    <mergeCell ref="V18:X18"/>
    <mergeCell ref="C19:H19"/>
    <mergeCell ref="I19:L19"/>
    <mergeCell ref="N19:P19"/>
    <mergeCell ref="Q19:T19"/>
    <mergeCell ref="V19:X19"/>
    <mergeCell ref="Y19:AB19"/>
    <mergeCell ref="N16:P16"/>
    <mergeCell ref="Q16:T16"/>
    <mergeCell ref="V16:X16"/>
    <mergeCell ref="E17:H17"/>
    <mergeCell ref="I17:L17"/>
    <mergeCell ref="N17:P17"/>
    <mergeCell ref="Q17:T17"/>
    <mergeCell ref="V17:X17"/>
    <mergeCell ref="N12:P12"/>
    <mergeCell ref="AG14:AR24"/>
    <mergeCell ref="D15:H15"/>
    <mergeCell ref="I15:L15"/>
    <mergeCell ref="N15:P15"/>
    <mergeCell ref="Q15:T15"/>
    <mergeCell ref="V15:X15"/>
    <mergeCell ref="E16:H16"/>
    <mergeCell ref="I16:L16"/>
    <mergeCell ref="V12:X12"/>
    <mergeCell ref="B13:H13"/>
    <mergeCell ref="I13:L13"/>
    <mergeCell ref="N13:P13"/>
    <mergeCell ref="Q13:T13"/>
    <mergeCell ref="V13:X13"/>
    <mergeCell ref="AD14:AF14"/>
    <mergeCell ref="Y15:AB15"/>
    <mergeCell ref="AD15:AF15"/>
    <mergeCell ref="Y16:AB16"/>
    <mergeCell ref="AD16:AF16"/>
    <mergeCell ref="Y17:AB17"/>
    <mergeCell ref="AD17:AF17"/>
    <mergeCell ref="Y18:AB18"/>
    <mergeCell ref="AD18:AF18"/>
    <mergeCell ref="A7:H9"/>
    <mergeCell ref="AG7:AR9"/>
    <mergeCell ref="L8:M8"/>
    <mergeCell ref="T8:U8"/>
    <mergeCell ref="I9:M9"/>
    <mergeCell ref="Q9:U9"/>
    <mergeCell ref="A10:A24"/>
    <mergeCell ref="B10:H10"/>
    <mergeCell ref="I10:L10"/>
    <mergeCell ref="N10:P10"/>
    <mergeCell ref="Q10:T10"/>
    <mergeCell ref="Q12:T12"/>
    <mergeCell ref="D14:H14"/>
    <mergeCell ref="I14:L14"/>
    <mergeCell ref="N14:P14"/>
    <mergeCell ref="V10:X10"/>
    <mergeCell ref="AG10:AR13"/>
    <mergeCell ref="B11:H11"/>
    <mergeCell ref="I11:L11"/>
    <mergeCell ref="N11:P11"/>
    <mergeCell ref="Q11:T11"/>
    <mergeCell ref="V11:X11"/>
    <mergeCell ref="B12:H12"/>
    <mergeCell ref="I12:L12"/>
    <mergeCell ref="AD22:AF22"/>
    <mergeCell ref="Y23:AB23"/>
    <mergeCell ref="AD23:AF23"/>
    <mergeCell ref="D4:O5"/>
    <mergeCell ref="AJ4:AL4"/>
    <mergeCell ref="A49:A52"/>
    <mergeCell ref="B49:AR52"/>
    <mergeCell ref="AO6:AP6"/>
    <mergeCell ref="Q7:R7"/>
    <mergeCell ref="I7:J7"/>
    <mergeCell ref="Y7:Z7"/>
    <mergeCell ref="AB8:AC8"/>
    <mergeCell ref="Y9:AC9"/>
    <mergeCell ref="Y10:AB10"/>
    <mergeCell ref="AD10:AF10"/>
    <mergeCell ref="Y11:AB11"/>
    <mergeCell ref="AD11:AF11"/>
    <mergeCell ref="Y12:AB12"/>
    <mergeCell ref="AD12:AF12"/>
    <mergeCell ref="Y13:AB13"/>
    <mergeCell ref="AD13:AF13"/>
    <mergeCell ref="Y14:AB14"/>
    <mergeCell ref="Y46:AB46"/>
    <mergeCell ref="A5:C5"/>
    <mergeCell ref="AD46:AF46"/>
    <mergeCell ref="Y47:AB47"/>
    <mergeCell ref="AD47:AF47"/>
    <mergeCell ref="AD33:AF33"/>
    <mergeCell ref="Y34:AB34"/>
    <mergeCell ref="AD34:AF34"/>
    <mergeCell ref="Y35:AB35"/>
    <mergeCell ref="AD35:AF35"/>
    <mergeCell ref="Y36:AB36"/>
    <mergeCell ref="AD36:AF36"/>
    <mergeCell ref="Y37:AB37"/>
    <mergeCell ref="AD37:AF37"/>
    <mergeCell ref="Y40:AB40"/>
    <mergeCell ref="AD40:AF40"/>
    <mergeCell ref="Y38:AB38"/>
    <mergeCell ref="AD38:AF38"/>
    <mergeCell ref="Y39:AB39"/>
    <mergeCell ref="AD39:AF39"/>
    <mergeCell ref="Y43:AB43"/>
    <mergeCell ref="AD42:AF42"/>
    <mergeCell ref="O8:P8"/>
    <mergeCell ref="W8:X8"/>
    <mergeCell ref="AE8:AF8"/>
    <mergeCell ref="AD43:AF43"/>
    <mergeCell ref="Y44:AB44"/>
    <mergeCell ref="AD44:AF44"/>
    <mergeCell ref="Y45:AB45"/>
    <mergeCell ref="AD45:AF45"/>
    <mergeCell ref="Y24:AB24"/>
    <mergeCell ref="AD24:AF24"/>
    <mergeCell ref="Y25:AB25"/>
    <mergeCell ref="AD25:AF25"/>
    <mergeCell ref="Y26:AB26"/>
    <mergeCell ref="AD26:AF26"/>
    <mergeCell ref="Y27:AB27"/>
    <mergeCell ref="AD27:AF27"/>
    <mergeCell ref="Y28:AB28"/>
    <mergeCell ref="AD28:AF28"/>
    <mergeCell ref="AD19:AF19"/>
    <mergeCell ref="Y20:AB20"/>
    <mergeCell ref="AD20:AF20"/>
    <mergeCell ref="Y21:AB21"/>
    <mergeCell ref="AD21:AF21"/>
    <mergeCell ref="Y22:AB22"/>
  </mergeCells>
  <phoneticPr fontId="3"/>
  <dataValidations count="1">
    <dataValidation type="list" allowBlank="1" showInputMessage="1" showErrorMessage="1" sqref="AO6:AP6">
      <formula1>"百万,千"</formula1>
    </dataValidation>
  </dataValidations>
  <pageMargins left="0.70866141732283472" right="0.39370078740157483" top="0.39370078740157483" bottom="0.39370078740157483" header="0.51181102362204722" footer="0.27559055118110237"/>
  <pageSetup paperSize="9" scale="63"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AA51"/>
  <sheetViews>
    <sheetView showGridLines="0" view="pageBreakPreview" zoomScale="60" zoomScaleNormal="60" workbookViewId="0">
      <pane ySplit="6" topLeftCell="A7" activePane="bottomLeft" state="frozen"/>
      <selection pane="bottomLeft" activeCell="H2" sqref="H2"/>
    </sheetView>
  </sheetViews>
  <sheetFormatPr defaultColWidth="12" defaultRowHeight="30" customHeight="1" x14ac:dyDescent="0.15"/>
  <cols>
    <col min="1" max="1" width="2" style="36" customWidth="1"/>
    <col min="2" max="3" width="4.5" style="36" customWidth="1"/>
    <col min="4" max="4" width="23.375" style="36" customWidth="1"/>
    <col min="5" max="16" width="14.625" style="36" customWidth="1"/>
    <col min="17" max="17" width="20.5" style="37" customWidth="1"/>
    <col min="18" max="27" width="6.75" style="221" customWidth="1"/>
    <col min="28" max="251" width="12" style="36"/>
    <col min="252" max="252" width="2" style="36" customWidth="1"/>
    <col min="253" max="254" width="4.5" style="36" customWidth="1"/>
    <col min="255" max="255" width="23.375" style="36" customWidth="1"/>
    <col min="256" max="267" width="11.5" style="36" customWidth="1"/>
    <col min="268" max="268" width="13.375" style="36" customWidth="1"/>
    <col min="269" max="269" width="2.125" style="36" customWidth="1"/>
    <col min="270" max="271" width="2" style="36" customWidth="1"/>
    <col min="272" max="272" width="4.625" style="36" customWidth="1"/>
    <col min="273" max="274" width="2" style="36" customWidth="1"/>
    <col min="275" max="281" width="12" style="36"/>
    <col min="282" max="282" width="7.125" style="36" customWidth="1"/>
    <col min="283" max="283" width="14.5" style="36" customWidth="1"/>
    <col min="284" max="507" width="12" style="36"/>
    <col min="508" max="508" width="2" style="36" customWidth="1"/>
    <col min="509" max="510" width="4.5" style="36" customWidth="1"/>
    <col min="511" max="511" width="23.375" style="36" customWidth="1"/>
    <col min="512" max="523" width="11.5" style="36" customWidth="1"/>
    <col min="524" max="524" width="13.375" style="36" customWidth="1"/>
    <col min="525" max="525" width="2.125" style="36" customWidth="1"/>
    <col min="526" max="527" width="2" style="36" customWidth="1"/>
    <col min="528" max="528" width="4.625" style="36" customWidth="1"/>
    <col min="529" max="530" width="2" style="36" customWidth="1"/>
    <col min="531" max="537" width="12" style="36"/>
    <col min="538" max="538" width="7.125" style="36" customWidth="1"/>
    <col min="539" max="539" width="14.5" style="36" customWidth="1"/>
    <col min="540" max="763" width="12" style="36"/>
    <col min="764" max="764" width="2" style="36" customWidth="1"/>
    <col min="765" max="766" width="4.5" style="36" customWidth="1"/>
    <col min="767" max="767" width="23.375" style="36" customWidth="1"/>
    <col min="768" max="779" width="11.5" style="36" customWidth="1"/>
    <col min="780" max="780" width="13.375" style="36" customWidth="1"/>
    <col min="781" max="781" width="2.125" style="36" customWidth="1"/>
    <col min="782" max="783" width="2" style="36" customWidth="1"/>
    <col min="784" max="784" width="4.625" style="36" customWidth="1"/>
    <col min="785" max="786" width="2" style="36" customWidth="1"/>
    <col min="787" max="793" width="12" style="36"/>
    <col min="794" max="794" width="7.125" style="36" customWidth="1"/>
    <col min="795" max="795" width="14.5" style="36" customWidth="1"/>
    <col min="796" max="1019" width="12" style="36"/>
    <col min="1020" max="1020" width="2" style="36" customWidth="1"/>
    <col min="1021" max="1022" width="4.5" style="36" customWidth="1"/>
    <col min="1023" max="1023" width="23.375" style="36" customWidth="1"/>
    <col min="1024" max="1035" width="11.5" style="36" customWidth="1"/>
    <col min="1036" max="1036" width="13.375" style="36" customWidth="1"/>
    <col min="1037" max="1037" width="2.125" style="36" customWidth="1"/>
    <col min="1038" max="1039" width="2" style="36" customWidth="1"/>
    <col min="1040" max="1040" width="4.625" style="36" customWidth="1"/>
    <col min="1041" max="1042" width="2" style="36" customWidth="1"/>
    <col min="1043" max="1049" width="12" style="36"/>
    <col min="1050" max="1050" width="7.125" style="36" customWidth="1"/>
    <col min="1051" max="1051" width="14.5" style="36" customWidth="1"/>
    <col min="1052" max="1275" width="12" style="36"/>
    <col min="1276" max="1276" width="2" style="36" customWidth="1"/>
    <col min="1277" max="1278" width="4.5" style="36" customWidth="1"/>
    <col min="1279" max="1279" width="23.375" style="36" customWidth="1"/>
    <col min="1280" max="1291" width="11.5" style="36" customWidth="1"/>
    <col min="1292" max="1292" width="13.375" style="36" customWidth="1"/>
    <col min="1293" max="1293" width="2.125" style="36" customWidth="1"/>
    <col min="1294" max="1295" width="2" style="36" customWidth="1"/>
    <col min="1296" max="1296" width="4.625" style="36" customWidth="1"/>
    <col min="1297" max="1298" width="2" style="36" customWidth="1"/>
    <col min="1299" max="1305" width="12" style="36"/>
    <col min="1306" max="1306" width="7.125" style="36" customWidth="1"/>
    <col min="1307" max="1307" width="14.5" style="36" customWidth="1"/>
    <col min="1308" max="1531" width="12" style="36"/>
    <col min="1532" max="1532" width="2" style="36" customWidth="1"/>
    <col min="1533" max="1534" width="4.5" style="36" customWidth="1"/>
    <col min="1535" max="1535" width="23.375" style="36" customWidth="1"/>
    <col min="1536" max="1547" width="11.5" style="36" customWidth="1"/>
    <col min="1548" max="1548" width="13.375" style="36" customWidth="1"/>
    <col min="1549" max="1549" width="2.125" style="36" customWidth="1"/>
    <col min="1550" max="1551" width="2" style="36" customWidth="1"/>
    <col min="1552" max="1552" width="4.625" style="36" customWidth="1"/>
    <col min="1553" max="1554" width="2" style="36" customWidth="1"/>
    <col min="1555" max="1561" width="12" style="36"/>
    <col min="1562" max="1562" width="7.125" style="36" customWidth="1"/>
    <col min="1563" max="1563" width="14.5" style="36" customWidth="1"/>
    <col min="1564" max="1787" width="12" style="36"/>
    <col min="1788" max="1788" width="2" style="36" customWidth="1"/>
    <col min="1789" max="1790" width="4.5" style="36" customWidth="1"/>
    <col min="1791" max="1791" width="23.375" style="36" customWidth="1"/>
    <col min="1792" max="1803" width="11.5" style="36" customWidth="1"/>
    <col min="1804" max="1804" width="13.375" style="36" customWidth="1"/>
    <col min="1805" max="1805" width="2.125" style="36" customWidth="1"/>
    <col min="1806" max="1807" width="2" style="36" customWidth="1"/>
    <col min="1808" max="1808" width="4.625" style="36" customWidth="1"/>
    <col min="1809" max="1810" width="2" style="36" customWidth="1"/>
    <col min="1811" max="1817" width="12" style="36"/>
    <col min="1818" max="1818" width="7.125" style="36" customWidth="1"/>
    <col min="1819" max="1819" width="14.5" style="36" customWidth="1"/>
    <col min="1820" max="2043" width="12" style="36"/>
    <col min="2044" max="2044" width="2" style="36" customWidth="1"/>
    <col min="2045" max="2046" width="4.5" style="36" customWidth="1"/>
    <col min="2047" max="2047" width="23.375" style="36" customWidth="1"/>
    <col min="2048" max="2059" width="11.5" style="36" customWidth="1"/>
    <col min="2060" max="2060" width="13.375" style="36" customWidth="1"/>
    <col min="2061" max="2061" width="2.125" style="36" customWidth="1"/>
    <col min="2062" max="2063" width="2" style="36" customWidth="1"/>
    <col min="2064" max="2064" width="4.625" style="36" customWidth="1"/>
    <col min="2065" max="2066" width="2" style="36" customWidth="1"/>
    <col min="2067" max="2073" width="12" style="36"/>
    <col min="2074" max="2074" width="7.125" style="36" customWidth="1"/>
    <col min="2075" max="2075" width="14.5" style="36" customWidth="1"/>
    <col min="2076" max="2299" width="12" style="36"/>
    <col min="2300" max="2300" width="2" style="36" customWidth="1"/>
    <col min="2301" max="2302" width="4.5" style="36" customWidth="1"/>
    <col min="2303" max="2303" width="23.375" style="36" customWidth="1"/>
    <col min="2304" max="2315" width="11.5" style="36" customWidth="1"/>
    <col min="2316" max="2316" width="13.375" style="36" customWidth="1"/>
    <col min="2317" max="2317" width="2.125" style="36" customWidth="1"/>
    <col min="2318" max="2319" width="2" style="36" customWidth="1"/>
    <col min="2320" max="2320" width="4.625" style="36" customWidth="1"/>
    <col min="2321" max="2322" width="2" style="36" customWidth="1"/>
    <col min="2323" max="2329" width="12" style="36"/>
    <col min="2330" max="2330" width="7.125" style="36" customWidth="1"/>
    <col min="2331" max="2331" width="14.5" style="36" customWidth="1"/>
    <col min="2332" max="2555" width="12" style="36"/>
    <col min="2556" max="2556" width="2" style="36" customWidth="1"/>
    <col min="2557" max="2558" width="4.5" style="36" customWidth="1"/>
    <col min="2559" max="2559" width="23.375" style="36" customWidth="1"/>
    <col min="2560" max="2571" width="11.5" style="36" customWidth="1"/>
    <col min="2572" max="2572" width="13.375" style="36" customWidth="1"/>
    <col min="2573" max="2573" width="2.125" style="36" customWidth="1"/>
    <col min="2574" max="2575" width="2" style="36" customWidth="1"/>
    <col min="2576" max="2576" width="4.625" style="36" customWidth="1"/>
    <col min="2577" max="2578" width="2" style="36" customWidth="1"/>
    <col min="2579" max="2585" width="12" style="36"/>
    <col min="2586" max="2586" width="7.125" style="36" customWidth="1"/>
    <col min="2587" max="2587" width="14.5" style="36" customWidth="1"/>
    <col min="2588" max="2811" width="12" style="36"/>
    <col min="2812" max="2812" width="2" style="36" customWidth="1"/>
    <col min="2813" max="2814" width="4.5" style="36" customWidth="1"/>
    <col min="2815" max="2815" width="23.375" style="36" customWidth="1"/>
    <col min="2816" max="2827" width="11.5" style="36" customWidth="1"/>
    <col min="2828" max="2828" width="13.375" style="36" customWidth="1"/>
    <col min="2829" max="2829" width="2.125" style="36" customWidth="1"/>
    <col min="2830" max="2831" width="2" style="36" customWidth="1"/>
    <col min="2832" max="2832" width="4.625" style="36" customWidth="1"/>
    <col min="2833" max="2834" width="2" style="36" customWidth="1"/>
    <col min="2835" max="2841" width="12" style="36"/>
    <col min="2842" max="2842" width="7.125" style="36" customWidth="1"/>
    <col min="2843" max="2843" width="14.5" style="36" customWidth="1"/>
    <col min="2844" max="3067" width="12" style="36"/>
    <col min="3068" max="3068" width="2" style="36" customWidth="1"/>
    <col min="3069" max="3070" width="4.5" style="36" customWidth="1"/>
    <col min="3071" max="3071" width="23.375" style="36" customWidth="1"/>
    <col min="3072" max="3083" width="11.5" style="36" customWidth="1"/>
    <col min="3084" max="3084" width="13.375" style="36" customWidth="1"/>
    <col min="3085" max="3085" width="2.125" style="36" customWidth="1"/>
    <col min="3086" max="3087" width="2" style="36" customWidth="1"/>
    <col min="3088" max="3088" width="4.625" style="36" customWidth="1"/>
    <col min="3089" max="3090" width="2" style="36" customWidth="1"/>
    <col min="3091" max="3097" width="12" style="36"/>
    <col min="3098" max="3098" width="7.125" style="36" customWidth="1"/>
    <col min="3099" max="3099" width="14.5" style="36" customWidth="1"/>
    <col min="3100" max="3323" width="12" style="36"/>
    <col min="3324" max="3324" width="2" style="36" customWidth="1"/>
    <col min="3325" max="3326" width="4.5" style="36" customWidth="1"/>
    <col min="3327" max="3327" width="23.375" style="36" customWidth="1"/>
    <col min="3328" max="3339" width="11.5" style="36" customWidth="1"/>
    <col min="3340" max="3340" width="13.375" style="36" customWidth="1"/>
    <col min="3341" max="3341" width="2.125" style="36" customWidth="1"/>
    <col min="3342" max="3343" width="2" style="36" customWidth="1"/>
    <col min="3344" max="3344" width="4.625" style="36" customWidth="1"/>
    <col min="3345" max="3346" width="2" style="36" customWidth="1"/>
    <col min="3347" max="3353" width="12" style="36"/>
    <col min="3354" max="3354" width="7.125" style="36" customWidth="1"/>
    <col min="3355" max="3355" width="14.5" style="36" customWidth="1"/>
    <col min="3356" max="3579" width="12" style="36"/>
    <col min="3580" max="3580" width="2" style="36" customWidth="1"/>
    <col min="3581" max="3582" width="4.5" style="36" customWidth="1"/>
    <col min="3583" max="3583" width="23.375" style="36" customWidth="1"/>
    <col min="3584" max="3595" width="11.5" style="36" customWidth="1"/>
    <col min="3596" max="3596" width="13.375" style="36" customWidth="1"/>
    <col min="3597" max="3597" width="2.125" style="36" customWidth="1"/>
    <col min="3598" max="3599" width="2" style="36" customWidth="1"/>
    <col min="3600" max="3600" width="4.625" style="36" customWidth="1"/>
    <col min="3601" max="3602" width="2" style="36" customWidth="1"/>
    <col min="3603" max="3609" width="12" style="36"/>
    <col min="3610" max="3610" width="7.125" style="36" customWidth="1"/>
    <col min="3611" max="3611" width="14.5" style="36" customWidth="1"/>
    <col min="3612" max="3835" width="12" style="36"/>
    <col min="3836" max="3836" width="2" style="36" customWidth="1"/>
    <col min="3837" max="3838" width="4.5" style="36" customWidth="1"/>
    <col min="3839" max="3839" width="23.375" style="36" customWidth="1"/>
    <col min="3840" max="3851" width="11.5" style="36" customWidth="1"/>
    <col min="3852" max="3852" width="13.375" style="36" customWidth="1"/>
    <col min="3853" max="3853" width="2.125" style="36" customWidth="1"/>
    <col min="3854" max="3855" width="2" style="36" customWidth="1"/>
    <col min="3856" max="3856" width="4.625" style="36" customWidth="1"/>
    <col min="3857" max="3858" width="2" style="36" customWidth="1"/>
    <col min="3859" max="3865" width="12" style="36"/>
    <col min="3866" max="3866" width="7.125" style="36" customWidth="1"/>
    <col min="3867" max="3867" width="14.5" style="36" customWidth="1"/>
    <col min="3868" max="4091" width="12" style="36"/>
    <col min="4092" max="4092" width="2" style="36" customWidth="1"/>
    <col min="4093" max="4094" width="4.5" style="36" customWidth="1"/>
    <col min="4095" max="4095" width="23.375" style="36" customWidth="1"/>
    <col min="4096" max="4107" width="11.5" style="36" customWidth="1"/>
    <col min="4108" max="4108" width="13.375" style="36" customWidth="1"/>
    <col min="4109" max="4109" width="2.125" style="36" customWidth="1"/>
    <col min="4110" max="4111" width="2" style="36" customWidth="1"/>
    <col min="4112" max="4112" width="4.625" style="36" customWidth="1"/>
    <col min="4113" max="4114" width="2" style="36" customWidth="1"/>
    <col min="4115" max="4121" width="12" style="36"/>
    <col min="4122" max="4122" width="7.125" style="36" customWidth="1"/>
    <col min="4123" max="4123" width="14.5" style="36" customWidth="1"/>
    <col min="4124" max="4347" width="12" style="36"/>
    <col min="4348" max="4348" width="2" style="36" customWidth="1"/>
    <col min="4349" max="4350" width="4.5" style="36" customWidth="1"/>
    <col min="4351" max="4351" width="23.375" style="36" customWidth="1"/>
    <col min="4352" max="4363" width="11.5" style="36" customWidth="1"/>
    <col min="4364" max="4364" width="13.375" style="36" customWidth="1"/>
    <col min="4365" max="4365" width="2.125" style="36" customWidth="1"/>
    <col min="4366" max="4367" width="2" style="36" customWidth="1"/>
    <col min="4368" max="4368" width="4.625" style="36" customWidth="1"/>
    <col min="4369" max="4370" width="2" style="36" customWidth="1"/>
    <col min="4371" max="4377" width="12" style="36"/>
    <col min="4378" max="4378" width="7.125" style="36" customWidth="1"/>
    <col min="4379" max="4379" width="14.5" style="36" customWidth="1"/>
    <col min="4380" max="4603" width="12" style="36"/>
    <col min="4604" max="4604" width="2" style="36" customWidth="1"/>
    <col min="4605" max="4606" width="4.5" style="36" customWidth="1"/>
    <col min="4607" max="4607" width="23.375" style="36" customWidth="1"/>
    <col min="4608" max="4619" width="11.5" style="36" customWidth="1"/>
    <col min="4620" max="4620" width="13.375" style="36" customWidth="1"/>
    <col min="4621" max="4621" width="2.125" style="36" customWidth="1"/>
    <col min="4622" max="4623" width="2" style="36" customWidth="1"/>
    <col min="4624" max="4624" width="4.625" style="36" customWidth="1"/>
    <col min="4625" max="4626" width="2" style="36" customWidth="1"/>
    <col min="4627" max="4633" width="12" style="36"/>
    <col min="4634" max="4634" width="7.125" style="36" customWidth="1"/>
    <col min="4635" max="4635" width="14.5" style="36" customWidth="1"/>
    <col min="4636" max="4859" width="12" style="36"/>
    <col min="4860" max="4860" width="2" style="36" customWidth="1"/>
    <col min="4861" max="4862" width="4.5" style="36" customWidth="1"/>
    <col min="4863" max="4863" width="23.375" style="36" customWidth="1"/>
    <col min="4864" max="4875" width="11.5" style="36" customWidth="1"/>
    <col min="4876" max="4876" width="13.375" style="36" customWidth="1"/>
    <col min="4877" max="4877" width="2.125" style="36" customWidth="1"/>
    <col min="4878" max="4879" width="2" style="36" customWidth="1"/>
    <col min="4880" max="4880" width="4.625" style="36" customWidth="1"/>
    <col min="4881" max="4882" width="2" style="36" customWidth="1"/>
    <col min="4883" max="4889" width="12" style="36"/>
    <col min="4890" max="4890" width="7.125" style="36" customWidth="1"/>
    <col min="4891" max="4891" width="14.5" style="36" customWidth="1"/>
    <col min="4892" max="5115" width="12" style="36"/>
    <col min="5116" max="5116" width="2" style="36" customWidth="1"/>
    <col min="5117" max="5118" width="4.5" style="36" customWidth="1"/>
    <col min="5119" max="5119" width="23.375" style="36" customWidth="1"/>
    <col min="5120" max="5131" width="11.5" style="36" customWidth="1"/>
    <col min="5132" max="5132" width="13.375" style="36" customWidth="1"/>
    <col min="5133" max="5133" width="2.125" style="36" customWidth="1"/>
    <col min="5134" max="5135" width="2" style="36" customWidth="1"/>
    <col min="5136" max="5136" width="4.625" style="36" customWidth="1"/>
    <col min="5137" max="5138" width="2" style="36" customWidth="1"/>
    <col min="5139" max="5145" width="12" style="36"/>
    <col min="5146" max="5146" width="7.125" style="36" customWidth="1"/>
    <col min="5147" max="5147" width="14.5" style="36" customWidth="1"/>
    <col min="5148" max="5371" width="12" style="36"/>
    <col min="5372" max="5372" width="2" style="36" customWidth="1"/>
    <col min="5373" max="5374" width="4.5" style="36" customWidth="1"/>
    <col min="5375" max="5375" width="23.375" style="36" customWidth="1"/>
    <col min="5376" max="5387" width="11.5" style="36" customWidth="1"/>
    <col min="5388" max="5388" width="13.375" style="36" customWidth="1"/>
    <col min="5389" max="5389" width="2.125" style="36" customWidth="1"/>
    <col min="5390" max="5391" width="2" style="36" customWidth="1"/>
    <col min="5392" max="5392" width="4.625" style="36" customWidth="1"/>
    <col min="5393" max="5394" width="2" style="36" customWidth="1"/>
    <col min="5395" max="5401" width="12" style="36"/>
    <col min="5402" max="5402" width="7.125" style="36" customWidth="1"/>
    <col min="5403" max="5403" width="14.5" style="36" customWidth="1"/>
    <col min="5404" max="5627" width="12" style="36"/>
    <col min="5628" max="5628" width="2" style="36" customWidth="1"/>
    <col min="5629" max="5630" width="4.5" style="36" customWidth="1"/>
    <col min="5631" max="5631" width="23.375" style="36" customWidth="1"/>
    <col min="5632" max="5643" width="11.5" style="36" customWidth="1"/>
    <col min="5644" max="5644" width="13.375" style="36" customWidth="1"/>
    <col min="5645" max="5645" width="2.125" style="36" customWidth="1"/>
    <col min="5646" max="5647" width="2" style="36" customWidth="1"/>
    <col min="5648" max="5648" width="4.625" style="36" customWidth="1"/>
    <col min="5649" max="5650" width="2" style="36" customWidth="1"/>
    <col min="5651" max="5657" width="12" style="36"/>
    <col min="5658" max="5658" width="7.125" style="36" customWidth="1"/>
    <col min="5659" max="5659" width="14.5" style="36" customWidth="1"/>
    <col min="5660" max="5883" width="12" style="36"/>
    <col min="5884" max="5884" width="2" style="36" customWidth="1"/>
    <col min="5885" max="5886" width="4.5" style="36" customWidth="1"/>
    <col min="5887" max="5887" width="23.375" style="36" customWidth="1"/>
    <col min="5888" max="5899" width="11.5" style="36" customWidth="1"/>
    <col min="5900" max="5900" width="13.375" style="36" customWidth="1"/>
    <col min="5901" max="5901" width="2.125" style="36" customWidth="1"/>
    <col min="5902" max="5903" width="2" style="36" customWidth="1"/>
    <col min="5904" max="5904" width="4.625" style="36" customWidth="1"/>
    <col min="5905" max="5906" width="2" style="36" customWidth="1"/>
    <col min="5907" max="5913" width="12" style="36"/>
    <col min="5914" max="5914" width="7.125" style="36" customWidth="1"/>
    <col min="5915" max="5915" width="14.5" style="36" customWidth="1"/>
    <col min="5916" max="6139" width="12" style="36"/>
    <col min="6140" max="6140" width="2" style="36" customWidth="1"/>
    <col min="6141" max="6142" width="4.5" style="36" customWidth="1"/>
    <col min="6143" max="6143" width="23.375" style="36" customWidth="1"/>
    <col min="6144" max="6155" width="11.5" style="36" customWidth="1"/>
    <col min="6156" max="6156" width="13.375" style="36" customWidth="1"/>
    <col min="6157" max="6157" width="2.125" style="36" customWidth="1"/>
    <col min="6158" max="6159" width="2" style="36" customWidth="1"/>
    <col min="6160" max="6160" width="4.625" style="36" customWidth="1"/>
    <col min="6161" max="6162" width="2" style="36" customWidth="1"/>
    <col min="6163" max="6169" width="12" style="36"/>
    <col min="6170" max="6170" width="7.125" style="36" customWidth="1"/>
    <col min="6171" max="6171" width="14.5" style="36" customWidth="1"/>
    <col min="6172" max="6395" width="12" style="36"/>
    <col min="6396" max="6396" width="2" style="36" customWidth="1"/>
    <col min="6397" max="6398" width="4.5" style="36" customWidth="1"/>
    <col min="6399" max="6399" width="23.375" style="36" customWidth="1"/>
    <col min="6400" max="6411" width="11.5" style="36" customWidth="1"/>
    <col min="6412" max="6412" width="13.375" style="36" customWidth="1"/>
    <col min="6413" max="6413" width="2.125" style="36" customWidth="1"/>
    <col min="6414" max="6415" width="2" style="36" customWidth="1"/>
    <col min="6416" max="6416" width="4.625" style="36" customWidth="1"/>
    <col min="6417" max="6418" width="2" style="36" customWidth="1"/>
    <col min="6419" max="6425" width="12" style="36"/>
    <col min="6426" max="6426" width="7.125" style="36" customWidth="1"/>
    <col min="6427" max="6427" width="14.5" style="36" customWidth="1"/>
    <col min="6428" max="6651" width="12" style="36"/>
    <col min="6652" max="6652" width="2" style="36" customWidth="1"/>
    <col min="6653" max="6654" width="4.5" style="36" customWidth="1"/>
    <col min="6655" max="6655" width="23.375" style="36" customWidth="1"/>
    <col min="6656" max="6667" width="11.5" style="36" customWidth="1"/>
    <col min="6668" max="6668" width="13.375" style="36" customWidth="1"/>
    <col min="6669" max="6669" width="2.125" style="36" customWidth="1"/>
    <col min="6670" max="6671" width="2" style="36" customWidth="1"/>
    <col min="6672" max="6672" width="4.625" style="36" customWidth="1"/>
    <col min="6673" max="6674" width="2" style="36" customWidth="1"/>
    <col min="6675" max="6681" width="12" style="36"/>
    <col min="6682" max="6682" width="7.125" style="36" customWidth="1"/>
    <col min="6683" max="6683" width="14.5" style="36" customWidth="1"/>
    <col min="6684" max="6907" width="12" style="36"/>
    <col min="6908" max="6908" width="2" style="36" customWidth="1"/>
    <col min="6909" max="6910" width="4.5" style="36" customWidth="1"/>
    <col min="6911" max="6911" width="23.375" style="36" customWidth="1"/>
    <col min="6912" max="6923" width="11.5" style="36" customWidth="1"/>
    <col min="6924" max="6924" width="13.375" style="36" customWidth="1"/>
    <col min="6925" max="6925" width="2.125" style="36" customWidth="1"/>
    <col min="6926" max="6927" width="2" style="36" customWidth="1"/>
    <col min="6928" max="6928" width="4.625" style="36" customWidth="1"/>
    <col min="6929" max="6930" width="2" style="36" customWidth="1"/>
    <col min="6931" max="6937" width="12" style="36"/>
    <col min="6938" max="6938" width="7.125" style="36" customWidth="1"/>
    <col min="6939" max="6939" width="14.5" style="36" customWidth="1"/>
    <col min="6940" max="7163" width="12" style="36"/>
    <col min="7164" max="7164" width="2" style="36" customWidth="1"/>
    <col min="7165" max="7166" width="4.5" style="36" customWidth="1"/>
    <col min="7167" max="7167" width="23.375" style="36" customWidth="1"/>
    <col min="7168" max="7179" width="11.5" style="36" customWidth="1"/>
    <col min="7180" max="7180" width="13.375" style="36" customWidth="1"/>
    <col min="7181" max="7181" width="2.125" style="36" customWidth="1"/>
    <col min="7182" max="7183" width="2" style="36" customWidth="1"/>
    <col min="7184" max="7184" width="4.625" style="36" customWidth="1"/>
    <col min="7185" max="7186" width="2" style="36" customWidth="1"/>
    <col min="7187" max="7193" width="12" style="36"/>
    <col min="7194" max="7194" width="7.125" style="36" customWidth="1"/>
    <col min="7195" max="7195" width="14.5" style="36" customWidth="1"/>
    <col min="7196" max="7419" width="12" style="36"/>
    <col min="7420" max="7420" width="2" style="36" customWidth="1"/>
    <col min="7421" max="7422" width="4.5" style="36" customWidth="1"/>
    <col min="7423" max="7423" width="23.375" style="36" customWidth="1"/>
    <col min="7424" max="7435" width="11.5" style="36" customWidth="1"/>
    <col min="7436" max="7436" width="13.375" style="36" customWidth="1"/>
    <col min="7437" max="7437" width="2.125" style="36" customWidth="1"/>
    <col min="7438" max="7439" width="2" style="36" customWidth="1"/>
    <col min="7440" max="7440" width="4.625" style="36" customWidth="1"/>
    <col min="7441" max="7442" width="2" style="36" customWidth="1"/>
    <col min="7443" max="7449" width="12" style="36"/>
    <col min="7450" max="7450" width="7.125" style="36" customWidth="1"/>
    <col min="7451" max="7451" width="14.5" style="36" customWidth="1"/>
    <col min="7452" max="7675" width="12" style="36"/>
    <col min="7676" max="7676" width="2" style="36" customWidth="1"/>
    <col min="7677" max="7678" width="4.5" style="36" customWidth="1"/>
    <col min="7679" max="7679" width="23.375" style="36" customWidth="1"/>
    <col min="7680" max="7691" width="11.5" style="36" customWidth="1"/>
    <col min="7692" max="7692" width="13.375" style="36" customWidth="1"/>
    <col min="7693" max="7693" width="2.125" style="36" customWidth="1"/>
    <col min="7694" max="7695" width="2" style="36" customWidth="1"/>
    <col min="7696" max="7696" width="4.625" style="36" customWidth="1"/>
    <col min="7697" max="7698" width="2" style="36" customWidth="1"/>
    <col min="7699" max="7705" width="12" style="36"/>
    <col min="7706" max="7706" width="7.125" style="36" customWidth="1"/>
    <col min="7707" max="7707" width="14.5" style="36" customWidth="1"/>
    <col min="7708" max="7931" width="12" style="36"/>
    <col min="7932" max="7932" width="2" style="36" customWidth="1"/>
    <col min="7933" max="7934" width="4.5" style="36" customWidth="1"/>
    <col min="7935" max="7935" width="23.375" style="36" customWidth="1"/>
    <col min="7936" max="7947" width="11.5" style="36" customWidth="1"/>
    <col min="7948" max="7948" width="13.375" style="36" customWidth="1"/>
    <col min="7949" max="7949" width="2.125" style="36" customWidth="1"/>
    <col min="7950" max="7951" width="2" style="36" customWidth="1"/>
    <col min="7952" max="7952" width="4.625" style="36" customWidth="1"/>
    <col min="7953" max="7954" width="2" style="36" customWidth="1"/>
    <col min="7955" max="7961" width="12" style="36"/>
    <col min="7962" max="7962" width="7.125" style="36" customWidth="1"/>
    <col min="7963" max="7963" width="14.5" style="36" customWidth="1"/>
    <col min="7964" max="8187" width="12" style="36"/>
    <col min="8188" max="8188" width="2" style="36" customWidth="1"/>
    <col min="8189" max="8190" width="4.5" style="36" customWidth="1"/>
    <col min="8191" max="8191" width="23.375" style="36" customWidth="1"/>
    <col min="8192" max="8203" width="11.5" style="36" customWidth="1"/>
    <col min="8204" max="8204" width="13.375" style="36" customWidth="1"/>
    <col min="8205" max="8205" width="2.125" style="36" customWidth="1"/>
    <col min="8206" max="8207" width="2" style="36" customWidth="1"/>
    <col min="8208" max="8208" width="4.625" style="36" customWidth="1"/>
    <col min="8209" max="8210" width="2" style="36" customWidth="1"/>
    <col min="8211" max="8217" width="12" style="36"/>
    <col min="8218" max="8218" width="7.125" style="36" customWidth="1"/>
    <col min="8219" max="8219" width="14.5" style="36" customWidth="1"/>
    <col min="8220" max="8443" width="12" style="36"/>
    <col min="8444" max="8444" width="2" style="36" customWidth="1"/>
    <col min="8445" max="8446" width="4.5" style="36" customWidth="1"/>
    <col min="8447" max="8447" width="23.375" style="36" customWidth="1"/>
    <col min="8448" max="8459" width="11.5" style="36" customWidth="1"/>
    <col min="8460" max="8460" width="13.375" style="36" customWidth="1"/>
    <col min="8461" max="8461" width="2.125" style="36" customWidth="1"/>
    <col min="8462" max="8463" width="2" style="36" customWidth="1"/>
    <col min="8464" max="8464" width="4.625" style="36" customWidth="1"/>
    <col min="8465" max="8466" width="2" style="36" customWidth="1"/>
    <col min="8467" max="8473" width="12" style="36"/>
    <col min="8474" max="8474" width="7.125" style="36" customWidth="1"/>
    <col min="8475" max="8475" width="14.5" style="36" customWidth="1"/>
    <col min="8476" max="8699" width="12" style="36"/>
    <col min="8700" max="8700" width="2" style="36" customWidth="1"/>
    <col min="8701" max="8702" width="4.5" style="36" customWidth="1"/>
    <col min="8703" max="8703" width="23.375" style="36" customWidth="1"/>
    <col min="8704" max="8715" width="11.5" style="36" customWidth="1"/>
    <col min="8716" max="8716" width="13.375" style="36" customWidth="1"/>
    <col min="8717" max="8717" width="2.125" style="36" customWidth="1"/>
    <col min="8718" max="8719" width="2" style="36" customWidth="1"/>
    <col min="8720" max="8720" width="4.625" style="36" customWidth="1"/>
    <col min="8721" max="8722" width="2" style="36" customWidth="1"/>
    <col min="8723" max="8729" width="12" style="36"/>
    <col min="8730" max="8730" width="7.125" style="36" customWidth="1"/>
    <col min="8731" max="8731" width="14.5" style="36" customWidth="1"/>
    <col min="8732" max="8955" width="12" style="36"/>
    <col min="8956" max="8956" width="2" style="36" customWidth="1"/>
    <col min="8957" max="8958" width="4.5" style="36" customWidth="1"/>
    <col min="8959" max="8959" width="23.375" style="36" customWidth="1"/>
    <col min="8960" max="8971" width="11.5" style="36" customWidth="1"/>
    <col min="8972" max="8972" width="13.375" style="36" customWidth="1"/>
    <col min="8973" max="8973" width="2.125" style="36" customWidth="1"/>
    <col min="8974" max="8975" width="2" style="36" customWidth="1"/>
    <col min="8976" max="8976" width="4.625" style="36" customWidth="1"/>
    <col min="8977" max="8978" width="2" style="36" customWidth="1"/>
    <col min="8979" max="8985" width="12" style="36"/>
    <col min="8986" max="8986" width="7.125" style="36" customWidth="1"/>
    <col min="8987" max="8987" width="14.5" style="36" customWidth="1"/>
    <col min="8988" max="9211" width="12" style="36"/>
    <col min="9212" max="9212" width="2" style="36" customWidth="1"/>
    <col min="9213" max="9214" width="4.5" style="36" customWidth="1"/>
    <col min="9215" max="9215" width="23.375" style="36" customWidth="1"/>
    <col min="9216" max="9227" width="11.5" style="36" customWidth="1"/>
    <col min="9228" max="9228" width="13.375" style="36" customWidth="1"/>
    <col min="9229" max="9229" width="2.125" style="36" customWidth="1"/>
    <col min="9230" max="9231" width="2" style="36" customWidth="1"/>
    <col min="9232" max="9232" width="4.625" style="36" customWidth="1"/>
    <col min="9233" max="9234" width="2" style="36" customWidth="1"/>
    <col min="9235" max="9241" width="12" style="36"/>
    <col min="9242" max="9242" width="7.125" style="36" customWidth="1"/>
    <col min="9243" max="9243" width="14.5" style="36" customWidth="1"/>
    <col min="9244" max="9467" width="12" style="36"/>
    <col min="9468" max="9468" width="2" style="36" customWidth="1"/>
    <col min="9469" max="9470" width="4.5" style="36" customWidth="1"/>
    <col min="9471" max="9471" width="23.375" style="36" customWidth="1"/>
    <col min="9472" max="9483" width="11.5" style="36" customWidth="1"/>
    <col min="9484" max="9484" width="13.375" style="36" customWidth="1"/>
    <col min="9485" max="9485" width="2.125" style="36" customWidth="1"/>
    <col min="9486" max="9487" width="2" style="36" customWidth="1"/>
    <col min="9488" max="9488" width="4.625" style="36" customWidth="1"/>
    <col min="9489" max="9490" width="2" style="36" customWidth="1"/>
    <col min="9491" max="9497" width="12" style="36"/>
    <col min="9498" max="9498" width="7.125" style="36" customWidth="1"/>
    <col min="9499" max="9499" width="14.5" style="36" customWidth="1"/>
    <col min="9500" max="9723" width="12" style="36"/>
    <col min="9724" max="9724" width="2" style="36" customWidth="1"/>
    <col min="9725" max="9726" width="4.5" style="36" customWidth="1"/>
    <col min="9727" max="9727" width="23.375" style="36" customWidth="1"/>
    <col min="9728" max="9739" width="11.5" style="36" customWidth="1"/>
    <col min="9740" max="9740" width="13.375" style="36" customWidth="1"/>
    <col min="9741" max="9741" width="2.125" style="36" customWidth="1"/>
    <col min="9742" max="9743" width="2" style="36" customWidth="1"/>
    <col min="9744" max="9744" width="4.625" style="36" customWidth="1"/>
    <col min="9745" max="9746" width="2" style="36" customWidth="1"/>
    <col min="9747" max="9753" width="12" style="36"/>
    <col min="9754" max="9754" width="7.125" style="36" customWidth="1"/>
    <col min="9755" max="9755" width="14.5" style="36" customWidth="1"/>
    <col min="9756" max="9979" width="12" style="36"/>
    <col min="9980" max="9980" width="2" style="36" customWidth="1"/>
    <col min="9981" max="9982" width="4.5" style="36" customWidth="1"/>
    <col min="9983" max="9983" width="23.375" style="36" customWidth="1"/>
    <col min="9984" max="9995" width="11.5" style="36" customWidth="1"/>
    <col min="9996" max="9996" width="13.375" style="36" customWidth="1"/>
    <col min="9997" max="9997" width="2.125" style="36" customWidth="1"/>
    <col min="9998" max="9999" width="2" style="36" customWidth="1"/>
    <col min="10000" max="10000" width="4.625" style="36" customWidth="1"/>
    <col min="10001" max="10002" width="2" style="36" customWidth="1"/>
    <col min="10003" max="10009" width="12" style="36"/>
    <col min="10010" max="10010" width="7.125" style="36" customWidth="1"/>
    <col min="10011" max="10011" width="14.5" style="36" customWidth="1"/>
    <col min="10012" max="10235" width="12" style="36"/>
    <col min="10236" max="10236" width="2" style="36" customWidth="1"/>
    <col min="10237" max="10238" width="4.5" style="36" customWidth="1"/>
    <col min="10239" max="10239" width="23.375" style="36" customWidth="1"/>
    <col min="10240" max="10251" width="11.5" style="36" customWidth="1"/>
    <col min="10252" max="10252" width="13.375" style="36" customWidth="1"/>
    <col min="10253" max="10253" width="2.125" style="36" customWidth="1"/>
    <col min="10254" max="10255" width="2" style="36" customWidth="1"/>
    <col min="10256" max="10256" width="4.625" style="36" customWidth="1"/>
    <col min="10257" max="10258" width="2" style="36" customWidth="1"/>
    <col min="10259" max="10265" width="12" style="36"/>
    <col min="10266" max="10266" width="7.125" style="36" customWidth="1"/>
    <col min="10267" max="10267" width="14.5" style="36" customWidth="1"/>
    <col min="10268" max="10491" width="12" style="36"/>
    <col min="10492" max="10492" width="2" style="36" customWidth="1"/>
    <col min="10493" max="10494" width="4.5" style="36" customWidth="1"/>
    <col min="10495" max="10495" width="23.375" style="36" customWidth="1"/>
    <col min="10496" max="10507" width="11.5" style="36" customWidth="1"/>
    <col min="10508" max="10508" width="13.375" style="36" customWidth="1"/>
    <col min="10509" max="10509" width="2.125" style="36" customWidth="1"/>
    <col min="10510" max="10511" width="2" style="36" customWidth="1"/>
    <col min="10512" max="10512" width="4.625" style="36" customWidth="1"/>
    <col min="10513" max="10514" width="2" style="36" customWidth="1"/>
    <col min="10515" max="10521" width="12" style="36"/>
    <col min="10522" max="10522" width="7.125" style="36" customWidth="1"/>
    <col min="10523" max="10523" width="14.5" style="36" customWidth="1"/>
    <col min="10524" max="10747" width="12" style="36"/>
    <col min="10748" max="10748" width="2" style="36" customWidth="1"/>
    <col min="10749" max="10750" width="4.5" style="36" customWidth="1"/>
    <col min="10751" max="10751" width="23.375" style="36" customWidth="1"/>
    <col min="10752" max="10763" width="11.5" style="36" customWidth="1"/>
    <col min="10764" max="10764" width="13.375" style="36" customWidth="1"/>
    <col min="10765" max="10765" width="2.125" style="36" customWidth="1"/>
    <col min="10766" max="10767" width="2" style="36" customWidth="1"/>
    <col min="10768" max="10768" width="4.625" style="36" customWidth="1"/>
    <col min="10769" max="10770" width="2" style="36" customWidth="1"/>
    <col min="10771" max="10777" width="12" style="36"/>
    <col min="10778" max="10778" width="7.125" style="36" customWidth="1"/>
    <col min="10779" max="10779" width="14.5" style="36" customWidth="1"/>
    <col min="10780" max="11003" width="12" style="36"/>
    <col min="11004" max="11004" width="2" style="36" customWidth="1"/>
    <col min="11005" max="11006" width="4.5" style="36" customWidth="1"/>
    <col min="11007" max="11007" width="23.375" style="36" customWidth="1"/>
    <col min="11008" max="11019" width="11.5" style="36" customWidth="1"/>
    <col min="11020" max="11020" width="13.375" style="36" customWidth="1"/>
    <col min="11021" max="11021" width="2.125" style="36" customWidth="1"/>
    <col min="11022" max="11023" width="2" style="36" customWidth="1"/>
    <col min="11024" max="11024" width="4.625" style="36" customWidth="1"/>
    <col min="11025" max="11026" width="2" style="36" customWidth="1"/>
    <col min="11027" max="11033" width="12" style="36"/>
    <col min="11034" max="11034" width="7.125" style="36" customWidth="1"/>
    <col min="11035" max="11035" width="14.5" style="36" customWidth="1"/>
    <col min="11036" max="11259" width="12" style="36"/>
    <col min="11260" max="11260" width="2" style="36" customWidth="1"/>
    <col min="11261" max="11262" width="4.5" style="36" customWidth="1"/>
    <col min="11263" max="11263" width="23.375" style="36" customWidth="1"/>
    <col min="11264" max="11275" width="11.5" style="36" customWidth="1"/>
    <col min="11276" max="11276" width="13.375" style="36" customWidth="1"/>
    <col min="11277" max="11277" width="2.125" style="36" customWidth="1"/>
    <col min="11278" max="11279" width="2" style="36" customWidth="1"/>
    <col min="11280" max="11280" width="4.625" style="36" customWidth="1"/>
    <col min="11281" max="11282" width="2" style="36" customWidth="1"/>
    <col min="11283" max="11289" width="12" style="36"/>
    <col min="11290" max="11290" width="7.125" style="36" customWidth="1"/>
    <col min="11291" max="11291" width="14.5" style="36" customWidth="1"/>
    <col min="11292" max="11515" width="12" style="36"/>
    <col min="11516" max="11516" width="2" style="36" customWidth="1"/>
    <col min="11517" max="11518" width="4.5" style="36" customWidth="1"/>
    <col min="11519" max="11519" width="23.375" style="36" customWidth="1"/>
    <col min="11520" max="11531" width="11.5" style="36" customWidth="1"/>
    <col min="11532" max="11532" width="13.375" style="36" customWidth="1"/>
    <col min="11533" max="11533" width="2.125" style="36" customWidth="1"/>
    <col min="11534" max="11535" width="2" style="36" customWidth="1"/>
    <col min="11536" max="11536" width="4.625" style="36" customWidth="1"/>
    <col min="11537" max="11538" width="2" style="36" customWidth="1"/>
    <col min="11539" max="11545" width="12" style="36"/>
    <col min="11546" max="11546" width="7.125" style="36" customWidth="1"/>
    <col min="11547" max="11547" width="14.5" style="36" customWidth="1"/>
    <col min="11548" max="11771" width="12" style="36"/>
    <col min="11772" max="11772" width="2" style="36" customWidth="1"/>
    <col min="11773" max="11774" width="4.5" style="36" customWidth="1"/>
    <col min="11775" max="11775" width="23.375" style="36" customWidth="1"/>
    <col min="11776" max="11787" width="11.5" style="36" customWidth="1"/>
    <col min="11788" max="11788" width="13.375" style="36" customWidth="1"/>
    <col min="11789" max="11789" width="2.125" style="36" customWidth="1"/>
    <col min="11790" max="11791" width="2" style="36" customWidth="1"/>
    <col min="11792" max="11792" width="4.625" style="36" customWidth="1"/>
    <col min="11793" max="11794" width="2" style="36" customWidth="1"/>
    <col min="11795" max="11801" width="12" style="36"/>
    <col min="11802" max="11802" width="7.125" style="36" customWidth="1"/>
    <col min="11803" max="11803" width="14.5" style="36" customWidth="1"/>
    <col min="11804" max="12027" width="12" style="36"/>
    <col min="12028" max="12028" width="2" style="36" customWidth="1"/>
    <col min="12029" max="12030" width="4.5" style="36" customWidth="1"/>
    <col min="12031" max="12031" width="23.375" style="36" customWidth="1"/>
    <col min="12032" max="12043" width="11.5" style="36" customWidth="1"/>
    <col min="12044" max="12044" width="13.375" style="36" customWidth="1"/>
    <col min="12045" max="12045" width="2.125" style="36" customWidth="1"/>
    <col min="12046" max="12047" width="2" style="36" customWidth="1"/>
    <col min="12048" max="12048" width="4.625" style="36" customWidth="1"/>
    <col min="12049" max="12050" width="2" style="36" customWidth="1"/>
    <col min="12051" max="12057" width="12" style="36"/>
    <col min="12058" max="12058" width="7.125" style="36" customWidth="1"/>
    <col min="12059" max="12059" width="14.5" style="36" customWidth="1"/>
    <col min="12060" max="12283" width="12" style="36"/>
    <col min="12284" max="12284" width="2" style="36" customWidth="1"/>
    <col min="12285" max="12286" width="4.5" style="36" customWidth="1"/>
    <col min="12287" max="12287" width="23.375" style="36" customWidth="1"/>
    <col min="12288" max="12299" width="11.5" style="36" customWidth="1"/>
    <col min="12300" max="12300" width="13.375" style="36" customWidth="1"/>
    <col min="12301" max="12301" width="2.125" style="36" customWidth="1"/>
    <col min="12302" max="12303" width="2" style="36" customWidth="1"/>
    <col min="12304" max="12304" width="4.625" style="36" customWidth="1"/>
    <col min="12305" max="12306" width="2" style="36" customWidth="1"/>
    <col min="12307" max="12313" width="12" style="36"/>
    <col min="12314" max="12314" width="7.125" style="36" customWidth="1"/>
    <col min="12315" max="12315" width="14.5" style="36" customWidth="1"/>
    <col min="12316" max="12539" width="12" style="36"/>
    <col min="12540" max="12540" width="2" style="36" customWidth="1"/>
    <col min="12541" max="12542" width="4.5" style="36" customWidth="1"/>
    <col min="12543" max="12543" width="23.375" style="36" customWidth="1"/>
    <col min="12544" max="12555" width="11.5" style="36" customWidth="1"/>
    <col min="12556" max="12556" width="13.375" style="36" customWidth="1"/>
    <col min="12557" max="12557" width="2.125" style="36" customWidth="1"/>
    <col min="12558" max="12559" width="2" style="36" customWidth="1"/>
    <col min="12560" max="12560" width="4.625" style="36" customWidth="1"/>
    <col min="12561" max="12562" width="2" style="36" customWidth="1"/>
    <col min="12563" max="12569" width="12" style="36"/>
    <col min="12570" max="12570" width="7.125" style="36" customWidth="1"/>
    <col min="12571" max="12571" width="14.5" style="36" customWidth="1"/>
    <col min="12572" max="12795" width="12" style="36"/>
    <col min="12796" max="12796" width="2" style="36" customWidth="1"/>
    <col min="12797" max="12798" width="4.5" style="36" customWidth="1"/>
    <col min="12799" max="12799" width="23.375" style="36" customWidth="1"/>
    <col min="12800" max="12811" width="11.5" style="36" customWidth="1"/>
    <col min="12812" max="12812" width="13.375" style="36" customWidth="1"/>
    <col min="12813" max="12813" width="2.125" style="36" customWidth="1"/>
    <col min="12814" max="12815" width="2" style="36" customWidth="1"/>
    <col min="12816" max="12816" width="4.625" style="36" customWidth="1"/>
    <col min="12817" max="12818" width="2" style="36" customWidth="1"/>
    <col min="12819" max="12825" width="12" style="36"/>
    <col min="12826" max="12826" width="7.125" style="36" customWidth="1"/>
    <col min="12827" max="12827" width="14.5" style="36" customWidth="1"/>
    <col min="12828" max="13051" width="12" style="36"/>
    <col min="13052" max="13052" width="2" style="36" customWidth="1"/>
    <col min="13053" max="13054" width="4.5" style="36" customWidth="1"/>
    <col min="13055" max="13055" width="23.375" style="36" customWidth="1"/>
    <col min="13056" max="13067" width="11.5" style="36" customWidth="1"/>
    <col min="13068" max="13068" width="13.375" style="36" customWidth="1"/>
    <col min="13069" max="13069" width="2.125" style="36" customWidth="1"/>
    <col min="13070" max="13071" width="2" style="36" customWidth="1"/>
    <col min="13072" max="13072" width="4.625" style="36" customWidth="1"/>
    <col min="13073" max="13074" width="2" style="36" customWidth="1"/>
    <col min="13075" max="13081" width="12" style="36"/>
    <col min="13082" max="13082" width="7.125" style="36" customWidth="1"/>
    <col min="13083" max="13083" width="14.5" style="36" customWidth="1"/>
    <col min="13084" max="13307" width="12" style="36"/>
    <col min="13308" max="13308" width="2" style="36" customWidth="1"/>
    <col min="13309" max="13310" width="4.5" style="36" customWidth="1"/>
    <col min="13311" max="13311" width="23.375" style="36" customWidth="1"/>
    <col min="13312" max="13323" width="11.5" style="36" customWidth="1"/>
    <col min="13324" max="13324" width="13.375" style="36" customWidth="1"/>
    <col min="13325" max="13325" width="2.125" style="36" customWidth="1"/>
    <col min="13326" max="13327" width="2" style="36" customWidth="1"/>
    <col min="13328" max="13328" width="4.625" style="36" customWidth="1"/>
    <col min="13329" max="13330" width="2" style="36" customWidth="1"/>
    <col min="13331" max="13337" width="12" style="36"/>
    <col min="13338" max="13338" width="7.125" style="36" customWidth="1"/>
    <col min="13339" max="13339" width="14.5" style="36" customWidth="1"/>
    <col min="13340" max="13563" width="12" style="36"/>
    <col min="13564" max="13564" width="2" style="36" customWidth="1"/>
    <col min="13565" max="13566" width="4.5" style="36" customWidth="1"/>
    <col min="13567" max="13567" width="23.375" style="36" customWidth="1"/>
    <col min="13568" max="13579" width="11.5" style="36" customWidth="1"/>
    <col min="13580" max="13580" width="13.375" style="36" customWidth="1"/>
    <col min="13581" max="13581" width="2.125" style="36" customWidth="1"/>
    <col min="13582" max="13583" width="2" style="36" customWidth="1"/>
    <col min="13584" max="13584" width="4.625" style="36" customWidth="1"/>
    <col min="13585" max="13586" width="2" style="36" customWidth="1"/>
    <col min="13587" max="13593" width="12" style="36"/>
    <col min="13594" max="13594" width="7.125" style="36" customWidth="1"/>
    <col min="13595" max="13595" width="14.5" style="36" customWidth="1"/>
    <col min="13596" max="13819" width="12" style="36"/>
    <col min="13820" max="13820" width="2" style="36" customWidth="1"/>
    <col min="13821" max="13822" width="4.5" style="36" customWidth="1"/>
    <col min="13823" max="13823" width="23.375" style="36" customWidth="1"/>
    <col min="13824" max="13835" width="11.5" style="36" customWidth="1"/>
    <col min="13836" max="13836" width="13.375" style="36" customWidth="1"/>
    <col min="13837" max="13837" width="2.125" style="36" customWidth="1"/>
    <col min="13838" max="13839" width="2" style="36" customWidth="1"/>
    <col min="13840" max="13840" width="4.625" style="36" customWidth="1"/>
    <col min="13841" max="13842" width="2" style="36" customWidth="1"/>
    <col min="13843" max="13849" width="12" style="36"/>
    <col min="13850" max="13850" width="7.125" style="36" customWidth="1"/>
    <col min="13851" max="13851" width="14.5" style="36" customWidth="1"/>
    <col min="13852" max="14075" width="12" style="36"/>
    <col min="14076" max="14076" width="2" style="36" customWidth="1"/>
    <col min="14077" max="14078" width="4.5" style="36" customWidth="1"/>
    <col min="14079" max="14079" width="23.375" style="36" customWidth="1"/>
    <col min="14080" max="14091" width="11.5" style="36" customWidth="1"/>
    <col min="14092" max="14092" width="13.375" style="36" customWidth="1"/>
    <col min="14093" max="14093" width="2.125" style="36" customWidth="1"/>
    <col min="14094" max="14095" width="2" style="36" customWidth="1"/>
    <col min="14096" max="14096" width="4.625" style="36" customWidth="1"/>
    <col min="14097" max="14098" width="2" style="36" customWidth="1"/>
    <col min="14099" max="14105" width="12" style="36"/>
    <col min="14106" max="14106" width="7.125" style="36" customWidth="1"/>
    <col min="14107" max="14107" width="14.5" style="36" customWidth="1"/>
    <col min="14108" max="14331" width="12" style="36"/>
    <col min="14332" max="14332" width="2" style="36" customWidth="1"/>
    <col min="14333" max="14334" width="4.5" style="36" customWidth="1"/>
    <col min="14335" max="14335" width="23.375" style="36" customWidth="1"/>
    <col min="14336" max="14347" width="11.5" style="36" customWidth="1"/>
    <col min="14348" max="14348" width="13.375" style="36" customWidth="1"/>
    <col min="14349" max="14349" width="2.125" style="36" customWidth="1"/>
    <col min="14350" max="14351" width="2" style="36" customWidth="1"/>
    <col min="14352" max="14352" width="4.625" style="36" customWidth="1"/>
    <col min="14353" max="14354" width="2" style="36" customWidth="1"/>
    <col min="14355" max="14361" width="12" style="36"/>
    <col min="14362" max="14362" width="7.125" style="36" customWidth="1"/>
    <col min="14363" max="14363" width="14.5" style="36" customWidth="1"/>
    <col min="14364" max="14587" width="12" style="36"/>
    <col min="14588" max="14588" width="2" style="36" customWidth="1"/>
    <col min="14589" max="14590" width="4.5" style="36" customWidth="1"/>
    <col min="14591" max="14591" width="23.375" style="36" customWidth="1"/>
    <col min="14592" max="14603" width="11.5" style="36" customWidth="1"/>
    <col min="14604" max="14604" width="13.375" style="36" customWidth="1"/>
    <col min="14605" max="14605" width="2.125" style="36" customWidth="1"/>
    <col min="14606" max="14607" width="2" style="36" customWidth="1"/>
    <col min="14608" max="14608" width="4.625" style="36" customWidth="1"/>
    <col min="14609" max="14610" width="2" style="36" customWidth="1"/>
    <col min="14611" max="14617" width="12" style="36"/>
    <col min="14618" max="14618" width="7.125" style="36" customWidth="1"/>
    <col min="14619" max="14619" width="14.5" style="36" customWidth="1"/>
    <col min="14620" max="14843" width="12" style="36"/>
    <col min="14844" max="14844" width="2" style="36" customWidth="1"/>
    <col min="14845" max="14846" width="4.5" style="36" customWidth="1"/>
    <col min="14847" max="14847" width="23.375" style="36" customWidth="1"/>
    <col min="14848" max="14859" width="11.5" style="36" customWidth="1"/>
    <col min="14860" max="14860" width="13.375" style="36" customWidth="1"/>
    <col min="14861" max="14861" width="2.125" style="36" customWidth="1"/>
    <col min="14862" max="14863" width="2" style="36" customWidth="1"/>
    <col min="14864" max="14864" width="4.625" style="36" customWidth="1"/>
    <col min="14865" max="14866" width="2" style="36" customWidth="1"/>
    <col min="14867" max="14873" width="12" style="36"/>
    <col min="14874" max="14874" width="7.125" style="36" customWidth="1"/>
    <col min="14875" max="14875" width="14.5" style="36" customWidth="1"/>
    <col min="14876" max="15099" width="12" style="36"/>
    <col min="15100" max="15100" width="2" style="36" customWidth="1"/>
    <col min="15101" max="15102" width="4.5" style="36" customWidth="1"/>
    <col min="15103" max="15103" width="23.375" style="36" customWidth="1"/>
    <col min="15104" max="15115" width="11.5" style="36" customWidth="1"/>
    <col min="15116" max="15116" width="13.375" style="36" customWidth="1"/>
    <col min="15117" max="15117" width="2.125" style="36" customWidth="1"/>
    <col min="15118" max="15119" width="2" style="36" customWidth="1"/>
    <col min="15120" max="15120" width="4.625" style="36" customWidth="1"/>
    <col min="15121" max="15122" width="2" style="36" customWidth="1"/>
    <col min="15123" max="15129" width="12" style="36"/>
    <col min="15130" max="15130" width="7.125" style="36" customWidth="1"/>
    <col min="15131" max="15131" width="14.5" style="36" customWidth="1"/>
    <col min="15132" max="15355" width="12" style="36"/>
    <col min="15356" max="15356" width="2" style="36" customWidth="1"/>
    <col min="15357" max="15358" width="4.5" style="36" customWidth="1"/>
    <col min="15359" max="15359" width="23.375" style="36" customWidth="1"/>
    <col min="15360" max="15371" width="11.5" style="36" customWidth="1"/>
    <col min="15372" max="15372" width="13.375" style="36" customWidth="1"/>
    <col min="15373" max="15373" width="2.125" style="36" customWidth="1"/>
    <col min="15374" max="15375" width="2" style="36" customWidth="1"/>
    <col min="15376" max="15376" width="4.625" style="36" customWidth="1"/>
    <col min="15377" max="15378" width="2" style="36" customWidth="1"/>
    <col min="15379" max="15385" width="12" style="36"/>
    <col min="15386" max="15386" width="7.125" style="36" customWidth="1"/>
    <col min="15387" max="15387" width="14.5" style="36" customWidth="1"/>
    <col min="15388" max="15611" width="12" style="36"/>
    <col min="15612" max="15612" width="2" style="36" customWidth="1"/>
    <col min="15613" max="15614" width="4.5" style="36" customWidth="1"/>
    <col min="15615" max="15615" width="23.375" style="36" customWidth="1"/>
    <col min="15616" max="15627" width="11.5" style="36" customWidth="1"/>
    <col min="15628" max="15628" width="13.375" style="36" customWidth="1"/>
    <col min="15629" max="15629" width="2.125" style="36" customWidth="1"/>
    <col min="15630" max="15631" width="2" style="36" customWidth="1"/>
    <col min="15632" max="15632" width="4.625" style="36" customWidth="1"/>
    <col min="15633" max="15634" width="2" style="36" customWidth="1"/>
    <col min="15635" max="15641" width="12" style="36"/>
    <col min="15642" max="15642" width="7.125" style="36" customWidth="1"/>
    <col min="15643" max="15643" width="14.5" style="36" customWidth="1"/>
    <col min="15644" max="15867" width="12" style="36"/>
    <col min="15868" max="15868" width="2" style="36" customWidth="1"/>
    <col min="15869" max="15870" width="4.5" style="36" customWidth="1"/>
    <col min="15871" max="15871" width="23.375" style="36" customWidth="1"/>
    <col min="15872" max="15883" width="11.5" style="36" customWidth="1"/>
    <col min="15884" max="15884" width="13.375" style="36" customWidth="1"/>
    <col min="15885" max="15885" width="2.125" style="36" customWidth="1"/>
    <col min="15886" max="15887" width="2" style="36" customWidth="1"/>
    <col min="15888" max="15888" width="4.625" style="36" customWidth="1"/>
    <col min="15889" max="15890" width="2" style="36" customWidth="1"/>
    <col min="15891" max="15897" width="12" style="36"/>
    <col min="15898" max="15898" width="7.125" style="36" customWidth="1"/>
    <col min="15899" max="15899" width="14.5" style="36" customWidth="1"/>
    <col min="15900" max="16123" width="12" style="36"/>
    <col min="16124" max="16124" width="2" style="36" customWidth="1"/>
    <col min="16125" max="16126" width="4.5" style="36" customWidth="1"/>
    <col min="16127" max="16127" width="23.375" style="36" customWidth="1"/>
    <col min="16128" max="16139" width="11.5" style="36" customWidth="1"/>
    <col min="16140" max="16140" width="13.375" style="36" customWidth="1"/>
    <col min="16141" max="16141" width="2.125" style="36" customWidth="1"/>
    <col min="16142" max="16143" width="2" style="36" customWidth="1"/>
    <col min="16144" max="16144" width="4.625" style="36" customWidth="1"/>
    <col min="16145" max="16146" width="2" style="36" customWidth="1"/>
    <col min="16147" max="16153" width="12" style="36"/>
    <col min="16154" max="16154" width="7.125" style="36" customWidth="1"/>
    <col min="16155" max="16155" width="14.5" style="36" customWidth="1"/>
    <col min="16156" max="16384" width="12" style="36"/>
  </cols>
  <sheetData>
    <row r="1" spans="1:27" ht="30" customHeight="1" x14ac:dyDescent="0.15">
      <c r="A1" s="766" t="s">
        <v>438</v>
      </c>
      <c r="B1" s="766"/>
      <c r="C1" s="766"/>
      <c r="D1" s="766"/>
      <c r="E1" s="766"/>
      <c r="F1" s="766"/>
      <c r="G1" s="766"/>
    </row>
    <row r="2" spans="1:27" ht="30" customHeight="1" x14ac:dyDescent="0.15">
      <c r="C2" s="15"/>
      <c r="D2" s="15"/>
      <c r="J2" s="35" t="s">
        <v>245</v>
      </c>
      <c r="K2" s="15"/>
      <c r="L2" s="15"/>
      <c r="M2" s="15"/>
      <c r="N2" s="15"/>
      <c r="O2" s="15"/>
      <c r="P2" s="15"/>
      <c r="Q2" s="455" t="s">
        <v>405</v>
      </c>
      <c r="R2" s="458"/>
      <c r="S2" s="459"/>
      <c r="T2" s="459"/>
      <c r="U2" s="459"/>
      <c r="V2" s="459"/>
      <c r="W2" s="459"/>
      <c r="X2" s="459"/>
      <c r="Y2" s="459"/>
      <c r="Z2" s="459"/>
      <c r="AA2" s="459"/>
    </row>
    <row r="3" spans="1:27" ht="27.75" customHeight="1" x14ac:dyDescent="0.15">
      <c r="B3" s="457" t="s">
        <v>398</v>
      </c>
      <c r="C3" s="457"/>
      <c r="D3" s="454"/>
      <c r="E3" s="454"/>
      <c r="I3" s="37" t="s">
        <v>256</v>
      </c>
      <c r="J3" s="16" t="s">
        <v>246</v>
      </c>
      <c r="K3" s="436"/>
      <c r="L3" s="436"/>
      <c r="M3" s="36" t="s">
        <v>255</v>
      </c>
      <c r="N3" s="15"/>
      <c r="O3" s="15"/>
      <c r="P3" s="183"/>
      <c r="Q3" s="456"/>
      <c r="R3" s="459"/>
      <c r="S3" s="459"/>
      <c r="T3" s="459"/>
      <c r="U3" s="459"/>
      <c r="V3" s="459"/>
      <c r="W3" s="459"/>
      <c r="X3" s="459"/>
      <c r="Y3" s="459"/>
      <c r="Z3" s="459"/>
      <c r="AA3" s="459"/>
    </row>
    <row r="4" spans="1:27" ht="30" customHeight="1" thickBot="1" x14ac:dyDescent="0.2">
      <c r="E4" s="73" t="s">
        <v>240</v>
      </c>
      <c r="F4" s="73" t="s">
        <v>240</v>
      </c>
      <c r="G4" s="73" t="s">
        <v>240</v>
      </c>
      <c r="H4" s="73" t="s">
        <v>333</v>
      </c>
      <c r="I4" s="73" t="s">
        <v>333</v>
      </c>
      <c r="J4" s="73" t="s">
        <v>333</v>
      </c>
      <c r="K4" s="73" t="s">
        <v>241</v>
      </c>
      <c r="L4" s="73" t="s">
        <v>241</v>
      </c>
      <c r="M4" s="73" t="s">
        <v>241</v>
      </c>
      <c r="N4" s="73" t="s">
        <v>241</v>
      </c>
      <c r="O4" s="73" t="s">
        <v>241</v>
      </c>
      <c r="P4" s="73" t="s">
        <v>241</v>
      </c>
      <c r="Q4" s="74" t="s">
        <v>312</v>
      </c>
      <c r="R4" s="460"/>
      <c r="S4" s="460"/>
      <c r="T4" s="460"/>
      <c r="U4" s="460"/>
      <c r="V4" s="460"/>
      <c r="W4" s="460"/>
      <c r="X4" s="460"/>
      <c r="Y4" s="460"/>
      <c r="Z4" s="460"/>
      <c r="AA4" s="460"/>
    </row>
    <row r="5" spans="1:27" ht="30" customHeight="1" thickBot="1" x14ac:dyDescent="0.2">
      <c r="B5" s="437"/>
      <c r="C5" s="438"/>
      <c r="D5" s="439"/>
      <c r="E5" s="75" t="s">
        <v>242</v>
      </c>
      <c r="F5" s="75" t="s">
        <v>242</v>
      </c>
      <c r="G5" s="75" t="s">
        <v>242</v>
      </c>
      <c r="H5" s="75" t="s">
        <v>242</v>
      </c>
      <c r="I5" s="75" t="s">
        <v>242</v>
      </c>
      <c r="J5" s="75" t="s">
        <v>242</v>
      </c>
      <c r="K5" s="75" t="s">
        <v>242</v>
      </c>
      <c r="L5" s="75" t="s">
        <v>242</v>
      </c>
      <c r="M5" s="75" t="s">
        <v>242</v>
      </c>
      <c r="N5" s="75" t="s">
        <v>242</v>
      </c>
      <c r="O5" s="75" t="s">
        <v>242</v>
      </c>
      <c r="P5" s="76" t="s">
        <v>242</v>
      </c>
      <c r="Q5" s="77" t="s">
        <v>254</v>
      </c>
      <c r="R5" s="440" t="s">
        <v>378</v>
      </c>
      <c r="S5" s="441"/>
      <c r="T5" s="441"/>
      <c r="U5" s="441"/>
      <c r="V5" s="441"/>
      <c r="W5" s="441"/>
      <c r="X5" s="441"/>
      <c r="Y5" s="441"/>
      <c r="Z5" s="441"/>
      <c r="AA5" s="442"/>
    </row>
    <row r="6" spans="1:27" ht="30" customHeight="1" x14ac:dyDescent="0.25">
      <c r="B6" s="17"/>
      <c r="C6" s="31"/>
      <c r="D6" s="78" t="s">
        <v>213</v>
      </c>
      <c r="E6" s="184"/>
      <c r="F6" s="185" t="str">
        <f t="shared" ref="F6:O6" si="0">IF(E39="","",E39)</f>
        <v/>
      </c>
      <c r="G6" s="186" t="str">
        <f t="shared" si="0"/>
        <v/>
      </c>
      <c r="H6" s="186" t="str">
        <f t="shared" si="0"/>
        <v/>
      </c>
      <c r="I6" s="186" t="str">
        <f t="shared" si="0"/>
        <v/>
      </c>
      <c r="J6" s="186" t="str">
        <f t="shared" si="0"/>
        <v/>
      </c>
      <c r="K6" s="186" t="str">
        <f t="shared" si="0"/>
        <v/>
      </c>
      <c r="L6" s="186" t="str">
        <f t="shared" si="0"/>
        <v/>
      </c>
      <c r="M6" s="186" t="str">
        <f t="shared" si="0"/>
        <v/>
      </c>
      <c r="N6" s="186" t="str">
        <f t="shared" si="0"/>
        <v/>
      </c>
      <c r="O6" s="186" t="str">
        <f t="shared" si="0"/>
        <v/>
      </c>
      <c r="P6" s="187" t="str">
        <f>IF(O39="","",O39)</f>
        <v/>
      </c>
      <c r="Q6" s="188"/>
      <c r="R6" s="443"/>
      <c r="S6" s="444"/>
      <c r="T6" s="444"/>
      <c r="U6" s="444"/>
      <c r="V6" s="444"/>
      <c r="W6" s="444"/>
      <c r="X6" s="444"/>
      <c r="Y6" s="444"/>
      <c r="Z6" s="444"/>
      <c r="AA6" s="445"/>
    </row>
    <row r="7" spans="1:27" ht="30" customHeight="1" x14ac:dyDescent="0.25">
      <c r="B7" s="18"/>
      <c r="C7" s="20"/>
      <c r="D7" s="21" t="s">
        <v>248</v>
      </c>
      <c r="E7" s="189"/>
      <c r="F7" s="190"/>
      <c r="G7" s="191"/>
      <c r="H7" s="191"/>
      <c r="I7" s="191"/>
      <c r="J7" s="191"/>
      <c r="K7" s="191"/>
      <c r="L7" s="191"/>
      <c r="M7" s="191"/>
      <c r="N7" s="191"/>
      <c r="O7" s="191"/>
      <c r="P7" s="192"/>
      <c r="Q7" s="188" t="str">
        <f t="shared" ref="Q7:Q12" si="1">IF(SUM(E7:P7)="","",SUM(E7:P7))</f>
        <v/>
      </c>
      <c r="R7" s="446"/>
      <c r="S7" s="447"/>
      <c r="T7" s="447"/>
      <c r="U7" s="447"/>
      <c r="V7" s="447"/>
      <c r="W7" s="447"/>
      <c r="X7" s="447"/>
      <c r="Y7" s="447"/>
      <c r="Z7" s="447"/>
      <c r="AA7" s="448"/>
    </row>
    <row r="8" spans="1:27" ht="30" customHeight="1" x14ac:dyDescent="0.25">
      <c r="B8" s="18" t="s">
        <v>214</v>
      </c>
      <c r="C8" s="20" t="s">
        <v>215</v>
      </c>
      <c r="D8" s="79" t="s">
        <v>379</v>
      </c>
      <c r="E8" s="189"/>
      <c r="F8" s="190"/>
      <c r="G8" s="191"/>
      <c r="H8" s="191"/>
      <c r="I8" s="191"/>
      <c r="J8" s="191"/>
      <c r="K8" s="191"/>
      <c r="L8" s="191"/>
      <c r="M8" s="191"/>
      <c r="N8" s="191"/>
      <c r="O8" s="191"/>
      <c r="P8" s="192"/>
      <c r="Q8" s="188" t="str">
        <f t="shared" si="1"/>
        <v/>
      </c>
      <c r="R8" s="446"/>
      <c r="S8" s="447"/>
      <c r="T8" s="447"/>
      <c r="U8" s="447"/>
      <c r="V8" s="447"/>
      <c r="W8" s="447"/>
      <c r="X8" s="447"/>
      <c r="Y8" s="447"/>
      <c r="Z8" s="447"/>
      <c r="AA8" s="448"/>
    </row>
    <row r="9" spans="1:27" ht="30" customHeight="1" x14ac:dyDescent="0.25">
      <c r="B9" s="18"/>
      <c r="C9" s="20"/>
      <c r="D9" s="21"/>
      <c r="E9" s="189"/>
      <c r="F9" s="190"/>
      <c r="G9" s="191"/>
      <c r="H9" s="191"/>
      <c r="I9" s="191"/>
      <c r="J9" s="191"/>
      <c r="K9" s="191"/>
      <c r="L9" s="191"/>
      <c r="M9" s="191"/>
      <c r="N9" s="191"/>
      <c r="O9" s="191"/>
      <c r="P9" s="192"/>
      <c r="Q9" s="188" t="str">
        <f t="shared" si="1"/>
        <v/>
      </c>
      <c r="R9" s="446"/>
      <c r="S9" s="447"/>
      <c r="T9" s="447"/>
      <c r="U9" s="447"/>
      <c r="V9" s="447"/>
      <c r="W9" s="447"/>
      <c r="X9" s="447"/>
      <c r="Y9" s="447"/>
      <c r="Z9" s="447"/>
      <c r="AA9" s="448"/>
    </row>
    <row r="10" spans="1:27" ht="30" customHeight="1" x14ac:dyDescent="0.25">
      <c r="B10" s="18"/>
      <c r="C10" s="20" t="s">
        <v>216</v>
      </c>
      <c r="D10" s="21"/>
      <c r="E10" s="189"/>
      <c r="F10" s="190"/>
      <c r="G10" s="191"/>
      <c r="H10" s="191"/>
      <c r="I10" s="191"/>
      <c r="J10" s="191"/>
      <c r="K10" s="191"/>
      <c r="L10" s="191"/>
      <c r="M10" s="191"/>
      <c r="N10" s="191"/>
      <c r="O10" s="191"/>
      <c r="P10" s="192"/>
      <c r="Q10" s="188" t="str">
        <f t="shared" si="1"/>
        <v/>
      </c>
      <c r="R10" s="446"/>
      <c r="S10" s="447"/>
      <c r="T10" s="447"/>
      <c r="U10" s="447"/>
      <c r="V10" s="447"/>
      <c r="W10" s="447"/>
      <c r="X10" s="447"/>
      <c r="Y10" s="447"/>
      <c r="Z10" s="447"/>
      <c r="AA10" s="448"/>
    </row>
    <row r="11" spans="1:27" ht="30" customHeight="1" x14ac:dyDescent="0.25">
      <c r="B11" s="18" t="s">
        <v>217</v>
      </c>
      <c r="C11" s="22"/>
      <c r="D11" s="21" t="s">
        <v>218</v>
      </c>
      <c r="E11" s="193" t="str">
        <f>IF(SUM(E7:E10)="","",SUM(E7:E10))</f>
        <v/>
      </c>
      <c r="F11" s="194" t="str">
        <f>IF(SUM(F7:F10)="","",SUM(F7:F10))</f>
        <v/>
      </c>
      <c r="G11" s="195" t="str">
        <f>IF(SUM(G7:G10)="","",SUM(G7:G10))</f>
        <v/>
      </c>
      <c r="H11" s="195" t="str">
        <f>IF(SUM(H7:H10)="","",SUM(H7:H10))</f>
        <v/>
      </c>
      <c r="I11" s="195" t="str">
        <f>IF(SUM(I7:I10)="","",SUM(I7:I10))</f>
        <v/>
      </c>
      <c r="J11" s="195" t="str">
        <f t="shared" ref="J11:P11" si="2">IF(SUM(J7:J10)="","",SUM(J7:J10))</f>
        <v/>
      </c>
      <c r="K11" s="195" t="str">
        <f t="shared" si="2"/>
        <v/>
      </c>
      <c r="L11" s="195" t="str">
        <f t="shared" si="2"/>
        <v/>
      </c>
      <c r="M11" s="195" t="str">
        <f t="shared" si="2"/>
        <v/>
      </c>
      <c r="N11" s="195" t="str">
        <f t="shared" si="2"/>
        <v/>
      </c>
      <c r="O11" s="195" t="str">
        <f t="shared" si="2"/>
        <v/>
      </c>
      <c r="P11" s="196" t="str">
        <f t="shared" si="2"/>
        <v/>
      </c>
      <c r="Q11" s="197" t="str">
        <f t="shared" si="1"/>
        <v/>
      </c>
      <c r="R11" s="446"/>
      <c r="S11" s="447"/>
      <c r="T11" s="447"/>
      <c r="U11" s="447"/>
      <c r="V11" s="447"/>
      <c r="W11" s="447"/>
      <c r="X11" s="447"/>
      <c r="Y11" s="447"/>
      <c r="Z11" s="447"/>
      <c r="AA11" s="448"/>
    </row>
    <row r="12" spans="1:27" ht="30" customHeight="1" thickBot="1" x14ac:dyDescent="0.3">
      <c r="B12" s="19"/>
      <c r="C12" s="80"/>
      <c r="D12" s="81" t="s">
        <v>380</v>
      </c>
      <c r="E12" s="198"/>
      <c r="F12" s="199"/>
      <c r="G12" s="200"/>
      <c r="H12" s="200"/>
      <c r="I12" s="200"/>
      <c r="J12" s="200"/>
      <c r="K12" s="200"/>
      <c r="L12" s="200"/>
      <c r="M12" s="200"/>
      <c r="N12" s="200"/>
      <c r="O12" s="200"/>
      <c r="P12" s="201"/>
      <c r="Q12" s="202" t="str">
        <f t="shared" si="1"/>
        <v/>
      </c>
      <c r="R12" s="449"/>
      <c r="S12" s="450"/>
      <c r="T12" s="450"/>
      <c r="U12" s="450"/>
      <c r="V12" s="450"/>
      <c r="W12" s="450"/>
      <c r="X12" s="450"/>
      <c r="Y12" s="450"/>
      <c r="Z12" s="450"/>
      <c r="AA12" s="451"/>
    </row>
    <row r="13" spans="1:27" ht="30" customHeight="1" thickTop="1" x14ac:dyDescent="0.25">
      <c r="B13" s="18"/>
      <c r="C13" s="20"/>
      <c r="D13" s="21" t="s">
        <v>249</v>
      </c>
      <c r="E13" s="189"/>
      <c r="F13" s="190"/>
      <c r="G13" s="191"/>
      <c r="H13" s="191"/>
      <c r="I13" s="191"/>
      <c r="J13" s="191"/>
      <c r="K13" s="191"/>
      <c r="L13" s="191"/>
      <c r="M13" s="191"/>
      <c r="N13" s="191"/>
      <c r="O13" s="191"/>
      <c r="P13" s="192"/>
      <c r="Q13" s="188" t="str">
        <f t="shared" ref="Q13:Q19" si="3">IF(SUM(E13:P13)="","",SUM(E13:P13))</f>
        <v/>
      </c>
      <c r="R13" s="443"/>
      <c r="S13" s="444"/>
      <c r="T13" s="444"/>
      <c r="U13" s="444"/>
      <c r="V13" s="444"/>
      <c r="W13" s="444"/>
      <c r="X13" s="444"/>
      <c r="Y13" s="444"/>
      <c r="Z13" s="444"/>
      <c r="AA13" s="445"/>
    </row>
    <row r="14" spans="1:27" ht="30" customHeight="1" x14ac:dyDescent="0.25">
      <c r="B14" s="18"/>
      <c r="C14" s="20" t="s">
        <v>215</v>
      </c>
      <c r="D14" s="82" t="s">
        <v>381</v>
      </c>
      <c r="E14" s="189"/>
      <c r="F14" s="190"/>
      <c r="G14" s="191"/>
      <c r="H14" s="191"/>
      <c r="I14" s="191"/>
      <c r="J14" s="191"/>
      <c r="K14" s="191"/>
      <c r="L14" s="191"/>
      <c r="M14" s="191"/>
      <c r="N14" s="191"/>
      <c r="O14" s="191"/>
      <c r="P14" s="192"/>
      <c r="Q14" s="188" t="str">
        <f t="shared" si="3"/>
        <v/>
      </c>
      <c r="R14" s="446"/>
      <c r="S14" s="447"/>
      <c r="T14" s="447"/>
      <c r="U14" s="447"/>
      <c r="V14" s="447"/>
      <c r="W14" s="447"/>
      <c r="X14" s="447"/>
      <c r="Y14" s="447"/>
      <c r="Z14" s="447"/>
      <c r="AA14" s="448"/>
    </row>
    <row r="15" spans="1:27" ht="30" customHeight="1" x14ac:dyDescent="0.25">
      <c r="B15" s="18" t="s">
        <v>219</v>
      </c>
      <c r="C15" s="83"/>
      <c r="D15" s="21" t="s">
        <v>220</v>
      </c>
      <c r="E15" s="189"/>
      <c r="F15" s="190"/>
      <c r="G15" s="191"/>
      <c r="H15" s="191"/>
      <c r="I15" s="191"/>
      <c r="J15" s="191"/>
      <c r="K15" s="191"/>
      <c r="L15" s="191"/>
      <c r="M15" s="191"/>
      <c r="N15" s="191"/>
      <c r="O15" s="191"/>
      <c r="P15" s="192"/>
      <c r="Q15" s="188" t="str">
        <f t="shared" si="3"/>
        <v/>
      </c>
      <c r="R15" s="446"/>
      <c r="S15" s="447"/>
      <c r="T15" s="447"/>
      <c r="U15" s="447"/>
      <c r="V15" s="447"/>
      <c r="W15" s="447"/>
      <c r="X15" s="447"/>
      <c r="Y15" s="447"/>
      <c r="Z15" s="447"/>
      <c r="AA15" s="448"/>
    </row>
    <row r="16" spans="1:27" ht="30" customHeight="1" x14ac:dyDescent="0.25">
      <c r="B16" s="18"/>
      <c r="C16" s="20"/>
      <c r="D16" s="21" t="s">
        <v>221</v>
      </c>
      <c r="E16" s="189"/>
      <c r="F16" s="190"/>
      <c r="G16" s="191"/>
      <c r="H16" s="191"/>
      <c r="I16" s="191"/>
      <c r="J16" s="191"/>
      <c r="K16" s="191"/>
      <c r="L16" s="191"/>
      <c r="M16" s="191"/>
      <c r="N16" s="191"/>
      <c r="O16" s="191"/>
      <c r="P16" s="192"/>
      <c r="Q16" s="188" t="str">
        <f t="shared" si="3"/>
        <v/>
      </c>
      <c r="R16" s="446"/>
      <c r="S16" s="447"/>
      <c r="T16" s="447"/>
      <c r="U16" s="447"/>
      <c r="V16" s="447"/>
      <c r="W16" s="447"/>
      <c r="X16" s="447"/>
      <c r="Y16" s="447"/>
      <c r="Z16" s="447"/>
      <c r="AA16" s="448"/>
    </row>
    <row r="17" spans="2:27" ht="30" customHeight="1" x14ac:dyDescent="0.25">
      <c r="B17" s="18"/>
      <c r="C17" s="20"/>
      <c r="D17" s="84" t="s">
        <v>222</v>
      </c>
      <c r="E17" s="189"/>
      <c r="F17" s="190"/>
      <c r="G17" s="190"/>
      <c r="H17" s="190"/>
      <c r="I17" s="190"/>
      <c r="J17" s="190"/>
      <c r="K17" s="190"/>
      <c r="L17" s="190"/>
      <c r="M17" s="190"/>
      <c r="N17" s="190"/>
      <c r="O17" s="190"/>
      <c r="P17" s="192"/>
      <c r="Q17" s="188" t="str">
        <f t="shared" si="3"/>
        <v/>
      </c>
      <c r="R17" s="446"/>
      <c r="S17" s="447"/>
      <c r="T17" s="447"/>
      <c r="U17" s="447"/>
      <c r="V17" s="447"/>
      <c r="W17" s="447"/>
      <c r="X17" s="447"/>
      <c r="Y17" s="447"/>
      <c r="Z17" s="447"/>
      <c r="AA17" s="448"/>
    </row>
    <row r="18" spans="2:27" ht="30" customHeight="1" x14ac:dyDescent="0.25">
      <c r="B18" s="18"/>
      <c r="C18" s="20" t="s">
        <v>216</v>
      </c>
      <c r="D18" s="84" t="s">
        <v>336</v>
      </c>
      <c r="E18" s="189"/>
      <c r="F18" s="190"/>
      <c r="G18" s="191"/>
      <c r="H18" s="191"/>
      <c r="I18" s="191"/>
      <c r="J18" s="191"/>
      <c r="K18" s="191"/>
      <c r="L18" s="191"/>
      <c r="M18" s="191"/>
      <c r="N18" s="191"/>
      <c r="O18" s="191"/>
      <c r="P18" s="192"/>
      <c r="Q18" s="188" t="str">
        <f t="shared" si="3"/>
        <v/>
      </c>
      <c r="R18" s="446"/>
      <c r="S18" s="447"/>
      <c r="T18" s="447"/>
      <c r="U18" s="447"/>
      <c r="V18" s="447"/>
      <c r="W18" s="447"/>
      <c r="X18" s="447"/>
      <c r="Y18" s="447"/>
      <c r="Z18" s="447"/>
      <c r="AA18" s="448"/>
    </row>
    <row r="19" spans="2:27" ht="30" customHeight="1" x14ac:dyDescent="0.25">
      <c r="B19" s="18"/>
      <c r="C19" s="20"/>
      <c r="D19" s="21" t="s">
        <v>250</v>
      </c>
      <c r="E19" s="189"/>
      <c r="F19" s="190"/>
      <c r="G19" s="191"/>
      <c r="H19" s="191"/>
      <c r="I19" s="191"/>
      <c r="J19" s="191"/>
      <c r="K19" s="191"/>
      <c r="L19" s="191"/>
      <c r="M19" s="191"/>
      <c r="N19" s="191"/>
      <c r="O19" s="191"/>
      <c r="P19" s="192"/>
      <c r="Q19" s="188" t="str">
        <f t="shared" si="3"/>
        <v/>
      </c>
      <c r="R19" s="446"/>
      <c r="S19" s="447"/>
      <c r="T19" s="447"/>
      <c r="U19" s="447"/>
      <c r="V19" s="447"/>
      <c r="W19" s="447"/>
      <c r="X19" s="447"/>
      <c r="Y19" s="447"/>
      <c r="Z19" s="447"/>
      <c r="AA19" s="448"/>
    </row>
    <row r="20" spans="2:27" ht="30" customHeight="1" x14ac:dyDescent="0.25">
      <c r="B20" s="18"/>
      <c r="C20" s="22"/>
      <c r="D20" s="21" t="s">
        <v>223</v>
      </c>
      <c r="E20" s="203" t="str">
        <f>IF(SUM(E13:E19)="","",SUM(E13:E19))</f>
        <v/>
      </c>
      <c r="F20" s="204" t="str">
        <f>IF(SUM(F13:F19)="","",SUM(F13:F19))</f>
        <v/>
      </c>
      <c r="G20" s="205" t="str">
        <f>IF(SUM(G13:G19)="","",SUM(G13:G19))</f>
        <v/>
      </c>
      <c r="H20" s="205" t="str">
        <f>IF(SUM(H13:H19)="","",SUM(H13:H19))</f>
        <v/>
      </c>
      <c r="I20" s="205" t="str">
        <f>IF(SUM(I13:I19)="","",SUM(I13:I19))</f>
        <v/>
      </c>
      <c r="J20" s="205" t="str">
        <f t="shared" ref="J20:P20" si="4">IF(SUM(J13:J19)="","",SUM(J13:J19))</f>
        <v/>
      </c>
      <c r="K20" s="205" t="str">
        <f t="shared" si="4"/>
        <v/>
      </c>
      <c r="L20" s="205" t="str">
        <f t="shared" si="4"/>
        <v/>
      </c>
      <c r="M20" s="205" t="str">
        <f t="shared" si="4"/>
        <v/>
      </c>
      <c r="N20" s="205" t="str">
        <f t="shared" si="4"/>
        <v/>
      </c>
      <c r="O20" s="205" t="str">
        <f t="shared" si="4"/>
        <v/>
      </c>
      <c r="P20" s="206" t="str">
        <f t="shared" si="4"/>
        <v/>
      </c>
      <c r="Q20" s="197" t="str">
        <f>IF(SUM(E20:P20)="","",SUM(E20:P20))</f>
        <v/>
      </c>
      <c r="R20" s="446"/>
      <c r="S20" s="447"/>
      <c r="T20" s="447"/>
      <c r="U20" s="447"/>
      <c r="V20" s="447"/>
      <c r="W20" s="447"/>
      <c r="X20" s="447"/>
      <c r="Y20" s="447"/>
      <c r="Z20" s="447"/>
      <c r="AA20" s="448"/>
    </row>
    <row r="21" spans="2:27" ht="30" customHeight="1" x14ac:dyDescent="0.25">
      <c r="B21" s="18" t="s">
        <v>224</v>
      </c>
      <c r="C21" s="20" t="s">
        <v>225</v>
      </c>
      <c r="D21" s="21" t="s">
        <v>251</v>
      </c>
      <c r="E21" s="189"/>
      <c r="F21" s="190"/>
      <c r="G21" s="191"/>
      <c r="H21" s="191"/>
      <c r="I21" s="191"/>
      <c r="J21" s="191"/>
      <c r="K21" s="191"/>
      <c r="L21" s="191"/>
      <c r="M21" s="191"/>
      <c r="N21" s="191"/>
      <c r="O21" s="191"/>
      <c r="P21" s="192"/>
      <c r="Q21" s="197" t="str">
        <f t="shared" ref="Q21:Q22" si="5">IF(SUM(E21:P21)="","",SUM(E21:P21))</f>
        <v/>
      </c>
      <c r="R21" s="446"/>
      <c r="S21" s="447"/>
      <c r="T21" s="447"/>
      <c r="U21" s="447"/>
      <c r="V21" s="447"/>
      <c r="W21" s="447"/>
      <c r="X21" s="447"/>
      <c r="Y21" s="447"/>
      <c r="Z21" s="447"/>
      <c r="AA21" s="448"/>
    </row>
    <row r="22" spans="2:27" ht="30" customHeight="1" x14ac:dyDescent="0.25">
      <c r="B22" s="18"/>
      <c r="C22" s="20" t="s">
        <v>226</v>
      </c>
      <c r="D22" s="21" t="s">
        <v>252</v>
      </c>
      <c r="E22" s="189"/>
      <c r="F22" s="190"/>
      <c r="G22" s="191"/>
      <c r="H22" s="191"/>
      <c r="I22" s="191"/>
      <c r="J22" s="191"/>
      <c r="K22" s="191"/>
      <c r="L22" s="191"/>
      <c r="M22" s="191"/>
      <c r="N22" s="191"/>
      <c r="O22" s="191"/>
      <c r="P22" s="192"/>
      <c r="Q22" s="197" t="str">
        <f t="shared" si="5"/>
        <v/>
      </c>
      <c r="R22" s="446"/>
      <c r="S22" s="447"/>
      <c r="T22" s="447"/>
      <c r="U22" s="447"/>
      <c r="V22" s="447"/>
      <c r="W22" s="447"/>
      <c r="X22" s="447"/>
      <c r="Y22" s="447"/>
      <c r="Z22" s="447"/>
      <c r="AA22" s="448"/>
    </row>
    <row r="23" spans="2:27" ht="30" customHeight="1" thickBot="1" x14ac:dyDescent="0.3">
      <c r="B23" s="19"/>
      <c r="C23" s="23"/>
      <c r="D23" s="24" t="s">
        <v>253</v>
      </c>
      <c r="E23" s="207" t="str">
        <f>IF(SUM(E21:E22)="","",SUM(E21:E22))</f>
        <v/>
      </c>
      <c r="F23" s="208" t="str">
        <f>IF(SUM(F21:F22)="","",SUM(F21:F22))</f>
        <v/>
      </c>
      <c r="G23" s="209" t="str">
        <f>IF(SUM(G21:G22)="","",SUM(G21:G22))</f>
        <v/>
      </c>
      <c r="H23" s="209" t="str">
        <f>IF(SUM(H21:H22)="","",SUM(H21:H22))</f>
        <v/>
      </c>
      <c r="I23" s="209" t="str">
        <f>IF(SUM(I21:I22)="","",SUM(I21:I22))</f>
        <v/>
      </c>
      <c r="J23" s="209" t="str">
        <f t="shared" ref="J23:P23" si="6">IF(SUM(J21:J22)="","",SUM(J21:J22))</f>
        <v/>
      </c>
      <c r="K23" s="209" t="str">
        <f t="shared" si="6"/>
        <v/>
      </c>
      <c r="L23" s="209" t="str">
        <f t="shared" si="6"/>
        <v/>
      </c>
      <c r="M23" s="209" t="str">
        <f t="shared" si="6"/>
        <v/>
      </c>
      <c r="N23" s="209" t="str">
        <f t="shared" si="6"/>
        <v/>
      </c>
      <c r="O23" s="209" t="str">
        <f t="shared" si="6"/>
        <v/>
      </c>
      <c r="P23" s="210" t="str">
        <f t="shared" si="6"/>
        <v/>
      </c>
      <c r="Q23" s="202" t="str">
        <f>IF(SUM(E23:P23)="","",SUM(E23:P23))</f>
        <v/>
      </c>
      <c r="R23" s="449"/>
      <c r="S23" s="450"/>
      <c r="T23" s="450"/>
      <c r="U23" s="450"/>
      <c r="V23" s="450"/>
      <c r="W23" s="450"/>
      <c r="X23" s="450"/>
      <c r="Y23" s="450"/>
      <c r="Z23" s="450"/>
      <c r="AA23" s="451"/>
    </row>
    <row r="24" spans="2:27" ht="30" customHeight="1" thickTop="1" thickBot="1" x14ac:dyDescent="0.3">
      <c r="B24" s="25"/>
      <c r="C24" s="23"/>
      <c r="D24" s="24" t="s">
        <v>227</v>
      </c>
      <c r="E24" s="207" t="str">
        <f>IF(E11+E12+E20+E23="","",E11-E20)</f>
        <v/>
      </c>
      <c r="F24" s="208" t="str">
        <f>IF(F11+F12+F20+F23="","",F11-F20)</f>
        <v/>
      </c>
      <c r="G24" s="209" t="str">
        <f>IF(G11+G12+G20+G23="","",G11-G20)</f>
        <v/>
      </c>
      <c r="H24" s="209" t="str">
        <f>IF(H11+H12+H20+H23="","",H11-H20)</f>
        <v/>
      </c>
      <c r="I24" s="209" t="str">
        <f>IF(I11+I12+I20+I23="","",I11-I20)</f>
        <v/>
      </c>
      <c r="J24" s="209" t="str">
        <f t="shared" ref="J24:P24" si="7">IF(J11+J12+J20+J23="","",J11-J20)</f>
        <v/>
      </c>
      <c r="K24" s="209" t="str">
        <f t="shared" si="7"/>
        <v/>
      </c>
      <c r="L24" s="209" t="str">
        <f t="shared" si="7"/>
        <v/>
      </c>
      <c r="M24" s="209" t="str">
        <f t="shared" si="7"/>
        <v/>
      </c>
      <c r="N24" s="209" t="str">
        <f t="shared" si="7"/>
        <v/>
      </c>
      <c r="O24" s="209" t="str">
        <f t="shared" si="7"/>
        <v/>
      </c>
      <c r="P24" s="210" t="str">
        <f t="shared" si="7"/>
        <v/>
      </c>
      <c r="Q24" s="211">
        <f>Q11-Q20</f>
        <v>0</v>
      </c>
      <c r="R24" s="452"/>
      <c r="S24" s="452"/>
      <c r="T24" s="452"/>
      <c r="U24" s="452"/>
      <c r="V24" s="452"/>
      <c r="W24" s="452"/>
      <c r="X24" s="452"/>
      <c r="Y24" s="452"/>
      <c r="Z24" s="452"/>
      <c r="AA24" s="453"/>
    </row>
    <row r="25" spans="2:27" ht="30" customHeight="1" thickTop="1" x14ac:dyDescent="0.25">
      <c r="B25" s="18"/>
      <c r="C25" s="20"/>
      <c r="D25" s="21" t="s">
        <v>247</v>
      </c>
      <c r="E25" s="189"/>
      <c r="F25" s="190"/>
      <c r="G25" s="191"/>
      <c r="H25" s="191"/>
      <c r="I25" s="191"/>
      <c r="J25" s="191"/>
      <c r="K25" s="191"/>
      <c r="L25" s="191"/>
      <c r="M25" s="191"/>
      <c r="N25" s="191"/>
      <c r="O25" s="191"/>
      <c r="P25" s="192"/>
      <c r="Q25" s="197" t="str">
        <f t="shared" ref="Q25:Q37" si="8">IF(SUM(E25:P25)="","",SUM(E25:P25))</f>
        <v/>
      </c>
      <c r="R25" s="443"/>
      <c r="S25" s="444"/>
      <c r="T25" s="444"/>
      <c r="U25" s="444"/>
      <c r="V25" s="444"/>
      <c r="W25" s="444"/>
      <c r="X25" s="444"/>
      <c r="Y25" s="444"/>
      <c r="Z25" s="444"/>
      <c r="AA25" s="445"/>
    </row>
    <row r="26" spans="2:27" ht="30" customHeight="1" x14ac:dyDescent="0.25">
      <c r="B26" s="18"/>
      <c r="C26" s="20" t="s">
        <v>214</v>
      </c>
      <c r="D26" s="21" t="s">
        <v>228</v>
      </c>
      <c r="E26" s="189"/>
      <c r="F26" s="190"/>
      <c r="G26" s="191"/>
      <c r="H26" s="191"/>
      <c r="I26" s="191"/>
      <c r="J26" s="191"/>
      <c r="K26" s="191"/>
      <c r="L26" s="191"/>
      <c r="M26" s="191"/>
      <c r="N26" s="191"/>
      <c r="O26" s="191"/>
      <c r="P26" s="192"/>
      <c r="Q26" s="197" t="str">
        <f t="shared" si="8"/>
        <v/>
      </c>
      <c r="R26" s="446"/>
      <c r="S26" s="447"/>
      <c r="T26" s="447"/>
      <c r="U26" s="447"/>
      <c r="V26" s="447"/>
      <c r="W26" s="447"/>
      <c r="X26" s="447"/>
      <c r="Y26" s="447"/>
      <c r="Z26" s="447"/>
      <c r="AA26" s="448"/>
    </row>
    <row r="27" spans="2:27" ht="30" customHeight="1" x14ac:dyDescent="0.25">
      <c r="B27" s="18"/>
      <c r="C27" s="20"/>
      <c r="D27" s="21" t="s">
        <v>229</v>
      </c>
      <c r="E27" s="189"/>
      <c r="F27" s="190"/>
      <c r="G27" s="191"/>
      <c r="H27" s="191"/>
      <c r="I27" s="191"/>
      <c r="J27" s="191"/>
      <c r="K27" s="191"/>
      <c r="L27" s="191"/>
      <c r="M27" s="191"/>
      <c r="N27" s="191"/>
      <c r="O27" s="191"/>
      <c r="P27" s="192"/>
      <c r="Q27" s="197" t="str">
        <f t="shared" si="8"/>
        <v/>
      </c>
      <c r="R27" s="446"/>
      <c r="S27" s="447"/>
      <c r="T27" s="447"/>
      <c r="U27" s="447"/>
      <c r="V27" s="447"/>
      <c r="W27" s="447"/>
      <c r="X27" s="447"/>
      <c r="Y27" s="447"/>
      <c r="Z27" s="447"/>
      <c r="AA27" s="448"/>
    </row>
    <row r="28" spans="2:27" ht="30" customHeight="1" x14ac:dyDescent="0.25">
      <c r="B28" s="18" t="s">
        <v>216</v>
      </c>
      <c r="C28" s="20"/>
      <c r="D28" s="21" t="s">
        <v>228</v>
      </c>
      <c r="E28" s="189"/>
      <c r="F28" s="190"/>
      <c r="G28" s="191"/>
      <c r="H28" s="191"/>
      <c r="I28" s="191"/>
      <c r="J28" s="191"/>
      <c r="K28" s="191"/>
      <c r="L28" s="191"/>
      <c r="M28" s="191"/>
      <c r="N28" s="191"/>
      <c r="O28" s="191"/>
      <c r="P28" s="192"/>
      <c r="Q28" s="197" t="str">
        <f t="shared" si="8"/>
        <v/>
      </c>
      <c r="R28" s="446"/>
      <c r="S28" s="447"/>
      <c r="T28" s="447"/>
      <c r="U28" s="447"/>
      <c r="V28" s="447"/>
      <c r="W28" s="447"/>
      <c r="X28" s="447"/>
      <c r="Y28" s="447"/>
      <c r="Z28" s="447"/>
      <c r="AA28" s="448"/>
    </row>
    <row r="29" spans="2:27" ht="30" customHeight="1" x14ac:dyDescent="0.25">
      <c r="B29" s="18"/>
      <c r="C29" s="20"/>
      <c r="D29" s="21" t="s">
        <v>230</v>
      </c>
      <c r="E29" s="189"/>
      <c r="F29" s="190"/>
      <c r="G29" s="191"/>
      <c r="H29" s="191"/>
      <c r="I29" s="191"/>
      <c r="J29" s="191"/>
      <c r="K29" s="191"/>
      <c r="L29" s="191"/>
      <c r="M29" s="191"/>
      <c r="N29" s="191"/>
      <c r="O29" s="191"/>
      <c r="P29" s="192"/>
      <c r="Q29" s="197" t="str">
        <f t="shared" si="8"/>
        <v/>
      </c>
      <c r="R29" s="446"/>
      <c r="S29" s="447"/>
      <c r="T29" s="447"/>
      <c r="U29" s="447"/>
      <c r="V29" s="447"/>
      <c r="W29" s="447"/>
      <c r="X29" s="447"/>
      <c r="Y29" s="447"/>
      <c r="Z29" s="447"/>
      <c r="AA29" s="448"/>
    </row>
    <row r="30" spans="2:27" ht="30" customHeight="1" x14ac:dyDescent="0.25">
      <c r="B30" s="18"/>
      <c r="C30" s="20"/>
      <c r="D30" s="21" t="s">
        <v>228</v>
      </c>
      <c r="E30" s="189"/>
      <c r="F30" s="190"/>
      <c r="G30" s="191"/>
      <c r="H30" s="191"/>
      <c r="I30" s="191"/>
      <c r="J30" s="191"/>
      <c r="K30" s="191"/>
      <c r="L30" s="191"/>
      <c r="M30" s="191"/>
      <c r="N30" s="191"/>
      <c r="O30" s="191"/>
      <c r="P30" s="192"/>
      <c r="Q30" s="197" t="str">
        <f t="shared" si="8"/>
        <v/>
      </c>
      <c r="R30" s="446"/>
      <c r="S30" s="447"/>
      <c r="T30" s="447"/>
      <c r="U30" s="447"/>
      <c r="V30" s="447"/>
      <c r="W30" s="447"/>
      <c r="X30" s="447"/>
      <c r="Y30" s="447"/>
      <c r="Z30" s="447"/>
      <c r="AA30" s="448"/>
    </row>
    <row r="31" spans="2:27" ht="30" customHeight="1" x14ac:dyDescent="0.25">
      <c r="B31" s="26"/>
      <c r="C31" s="20" t="s">
        <v>217</v>
      </c>
      <c r="D31" s="21" t="s">
        <v>231</v>
      </c>
      <c r="E31" s="189"/>
      <c r="F31" s="190"/>
      <c r="G31" s="191"/>
      <c r="H31" s="191"/>
      <c r="I31" s="191"/>
      <c r="J31" s="191"/>
      <c r="K31" s="191"/>
      <c r="L31" s="191"/>
      <c r="M31" s="191"/>
      <c r="N31" s="191"/>
      <c r="O31" s="191"/>
      <c r="P31" s="192"/>
      <c r="Q31" s="197" t="str">
        <f t="shared" si="8"/>
        <v/>
      </c>
      <c r="R31" s="446"/>
      <c r="S31" s="447"/>
      <c r="T31" s="447"/>
      <c r="U31" s="447"/>
      <c r="V31" s="447"/>
      <c r="W31" s="447"/>
      <c r="X31" s="447"/>
      <c r="Y31" s="447"/>
      <c r="Z31" s="447"/>
      <c r="AA31" s="448"/>
    </row>
    <row r="32" spans="2:27" ht="30" customHeight="1" x14ac:dyDescent="0.25">
      <c r="B32" s="18"/>
      <c r="C32" s="22"/>
      <c r="D32" s="21" t="s">
        <v>232</v>
      </c>
      <c r="E32" s="203" t="str">
        <f>IF(SUM(E25:E31)="","",E25+E27+E29+E31)</f>
        <v/>
      </c>
      <c r="F32" s="204" t="str">
        <f>IF(SUM(F25:F31)="","",F25+F27+F29+F31)</f>
        <v/>
      </c>
      <c r="G32" s="205" t="str">
        <f>IF(SUM(G25:G31)="","",G25+G27+G29+G31)</f>
        <v/>
      </c>
      <c r="H32" s="205" t="str">
        <f>IF(SUM(H25:H31)="","",H25+H27+H29+H31)</f>
        <v/>
      </c>
      <c r="I32" s="205" t="str">
        <f>IF(SUM(I25:I31)="","",I25+I27+I29+I31)</f>
        <v/>
      </c>
      <c r="J32" s="205" t="str">
        <f t="shared" ref="J32:P32" si="9">IF(SUM(J25:J31)="","",J25+J27+J29+J31)</f>
        <v/>
      </c>
      <c r="K32" s="205" t="str">
        <f t="shared" si="9"/>
        <v/>
      </c>
      <c r="L32" s="205" t="str">
        <f t="shared" si="9"/>
        <v/>
      </c>
      <c r="M32" s="205" t="str">
        <f t="shared" si="9"/>
        <v/>
      </c>
      <c r="N32" s="205" t="str">
        <f t="shared" si="9"/>
        <v/>
      </c>
      <c r="O32" s="205" t="str">
        <f t="shared" si="9"/>
        <v/>
      </c>
      <c r="P32" s="206" t="str">
        <f t="shared" si="9"/>
        <v/>
      </c>
      <c r="Q32" s="197" t="str">
        <f>IF(SUM(E32:P32)="","",SUM(E32:P32))</f>
        <v/>
      </c>
      <c r="R32" s="446"/>
      <c r="S32" s="447"/>
      <c r="T32" s="447"/>
      <c r="U32" s="447"/>
      <c r="V32" s="447"/>
      <c r="W32" s="447"/>
      <c r="X32" s="447"/>
      <c r="Y32" s="447"/>
      <c r="Z32" s="447"/>
      <c r="AA32" s="448"/>
    </row>
    <row r="33" spans="2:27" ht="30" customHeight="1" x14ac:dyDescent="0.25">
      <c r="B33" s="18"/>
      <c r="C33" s="20"/>
      <c r="D33" s="21" t="s">
        <v>233</v>
      </c>
      <c r="E33" s="189"/>
      <c r="F33" s="190"/>
      <c r="G33" s="191"/>
      <c r="H33" s="191"/>
      <c r="I33" s="191"/>
      <c r="J33" s="191"/>
      <c r="K33" s="191"/>
      <c r="L33" s="191"/>
      <c r="M33" s="191"/>
      <c r="N33" s="191"/>
      <c r="O33" s="191"/>
      <c r="P33" s="192"/>
      <c r="Q33" s="197" t="str">
        <f t="shared" si="8"/>
        <v/>
      </c>
      <c r="R33" s="446"/>
      <c r="S33" s="447"/>
      <c r="T33" s="447"/>
      <c r="U33" s="447"/>
      <c r="V33" s="447"/>
      <c r="W33" s="447"/>
      <c r="X33" s="447"/>
      <c r="Y33" s="447"/>
      <c r="Z33" s="447"/>
      <c r="AA33" s="448"/>
    </row>
    <row r="34" spans="2:27" ht="30" customHeight="1" x14ac:dyDescent="0.25">
      <c r="B34" s="18"/>
      <c r="C34" s="20" t="s">
        <v>219</v>
      </c>
      <c r="D34" s="21" t="s">
        <v>228</v>
      </c>
      <c r="E34" s="189"/>
      <c r="F34" s="190"/>
      <c r="G34" s="191"/>
      <c r="H34" s="191"/>
      <c r="I34" s="191"/>
      <c r="J34" s="191"/>
      <c r="K34" s="191"/>
      <c r="L34" s="191"/>
      <c r="M34" s="191"/>
      <c r="N34" s="191"/>
      <c r="O34" s="191"/>
      <c r="P34" s="192"/>
      <c r="Q34" s="197" t="str">
        <f t="shared" si="8"/>
        <v/>
      </c>
      <c r="R34" s="446"/>
      <c r="S34" s="447"/>
      <c r="T34" s="447"/>
      <c r="U34" s="447"/>
      <c r="V34" s="447"/>
      <c r="W34" s="447"/>
      <c r="X34" s="447"/>
      <c r="Y34" s="447"/>
      <c r="Z34" s="447"/>
      <c r="AA34" s="448"/>
    </row>
    <row r="35" spans="2:27" ht="30" customHeight="1" x14ac:dyDescent="0.25">
      <c r="B35" s="18" t="s">
        <v>234</v>
      </c>
      <c r="C35" s="20"/>
      <c r="D35" s="21" t="s">
        <v>235</v>
      </c>
      <c r="E35" s="189"/>
      <c r="F35" s="190"/>
      <c r="G35" s="191"/>
      <c r="H35" s="191"/>
      <c r="I35" s="191"/>
      <c r="J35" s="191"/>
      <c r="K35" s="191"/>
      <c r="L35" s="191"/>
      <c r="M35" s="191"/>
      <c r="N35" s="191"/>
      <c r="O35" s="191"/>
      <c r="P35" s="192"/>
      <c r="Q35" s="197" t="str">
        <f t="shared" si="8"/>
        <v/>
      </c>
      <c r="R35" s="446"/>
      <c r="S35" s="447"/>
      <c r="T35" s="447"/>
      <c r="U35" s="447"/>
      <c r="V35" s="447"/>
      <c r="W35" s="447"/>
      <c r="X35" s="447"/>
      <c r="Y35" s="447"/>
      <c r="Z35" s="447"/>
      <c r="AA35" s="448"/>
    </row>
    <row r="36" spans="2:27" ht="30" customHeight="1" x14ac:dyDescent="0.25">
      <c r="B36" s="18"/>
      <c r="C36" s="20"/>
      <c r="D36" s="21" t="s">
        <v>228</v>
      </c>
      <c r="E36" s="189"/>
      <c r="F36" s="190"/>
      <c r="G36" s="191"/>
      <c r="H36" s="191"/>
      <c r="I36" s="191"/>
      <c r="J36" s="191"/>
      <c r="K36" s="191"/>
      <c r="L36" s="191"/>
      <c r="M36" s="191"/>
      <c r="N36" s="191"/>
      <c r="O36" s="191"/>
      <c r="P36" s="192"/>
      <c r="Q36" s="197" t="str">
        <f t="shared" si="8"/>
        <v/>
      </c>
      <c r="R36" s="446"/>
      <c r="S36" s="447"/>
      <c r="T36" s="447"/>
      <c r="U36" s="447"/>
      <c r="V36" s="447"/>
      <c r="W36" s="447"/>
      <c r="X36" s="447"/>
      <c r="Y36" s="447"/>
      <c r="Z36" s="447"/>
      <c r="AA36" s="448"/>
    </row>
    <row r="37" spans="2:27" ht="30" customHeight="1" x14ac:dyDescent="0.25">
      <c r="B37" s="18"/>
      <c r="C37" s="20" t="s">
        <v>224</v>
      </c>
      <c r="D37" s="21" t="s">
        <v>236</v>
      </c>
      <c r="E37" s="189"/>
      <c r="F37" s="190"/>
      <c r="G37" s="191"/>
      <c r="H37" s="191"/>
      <c r="I37" s="191"/>
      <c r="J37" s="191"/>
      <c r="K37" s="191"/>
      <c r="L37" s="191"/>
      <c r="M37" s="191"/>
      <c r="N37" s="191"/>
      <c r="O37" s="191"/>
      <c r="P37" s="192"/>
      <c r="Q37" s="197" t="str">
        <f t="shared" si="8"/>
        <v/>
      </c>
      <c r="R37" s="446"/>
      <c r="S37" s="447"/>
      <c r="T37" s="447"/>
      <c r="U37" s="447"/>
      <c r="V37" s="447"/>
      <c r="W37" s="447"/>
      <c r="X37" s="447"/>
      <c r="Y37" s="447"/>
      <c r="Z37" s="447"/>
      <c r="AA37" s="448"/>
    </row>
    <row r="38" spans="2:27" ht="30" customHeight="1" thickBot="1" x14ac:dyDescent="0.3">
      <c r="B38" s="19"/>
      <c r="C38" s="23"/>
      <c r="D38" s="24" t="s">
        <v>237</v>
      </c>
      <c r="E38" s="207" t="str">
        <f>IF(SUM(E33:E37)="","",E33+E35+E37)</f>
        <v/>
      </c>
      <c r="F38" s="208" t="str">
        <f>IF(SUM(F33:F37)="","",F33+F35+F37)</f>
        <v/>
      </c>
      <c r="G38" s="209" t="str">
        <f>IF(SUM(G33:G37)="","",G33+G35+G37)</f>
        <v/>
      </c>
      <c r="H38" s="209" t="str">
        <f>IF(SUM(H33:H37)="","",H33+H35+H37)</f>
        <v/>
      </c>
      <c r="I38" s="209" t="str">
        <f>IF(SUM(I33:I37)="","",I33+I35+I37)</f>
        <v/>
      </c>
      <c r="J38" s="209" t="str">
        <f t="shared" ref="J38:O38" si="10">IF(SUM(J33:J37)="","",J33+J35+J37)</f>
        <v/>
      </c>
      <c r="K38" s="209" t="str">
        <f t="shared" si="10"/>
        <v/>
      </c>
      <c r="L38" s="209" t="str">
        <f t="shared" si="10"/>
        <v/>
      </c>
      <c r="M38" s="209" t="str">
        <f t="shared" si="10"/>
        <v/>
      </c>
      <c r="N38" s="209" t="str">
        <f t="shared" si="10"/>
        <v/>
      </c>
      <c r="O38" s="209" t="str">
        <f t="shared" si="10"/>
        <v/>
      </c>
      <c r="P38" s="210" t="str">
        <f>IF(SUM(P33:P37)="","",P33+P35+P37)</f>
        <v/>
      </c>
      <c r="Q38" s="202" t="str">
        <f>IF(SUM(E38:P38)="","",SUM(E38:P38))</f>
        <v/>
      </c>
      <c r="R38" s="449"/>
      <c r="S38" s="450"/>
      <c r="T38" s="450"/>
      <c r="U38" s="450"/>
      <c r="V38" s="450"/>
      <c r="W38" s="450"/>
      <c r="X38" s="450"/>
      <c r="Y38" s="450"/>
      <c r="Z38" s="450"/>
      <c r="AA38" s="451"/>
    </row>
    <row r="39" spans="2:27" ht="30" customHeight="1" thickTop="1" thickBot="1" x14ac:dyDescent="0.3">
      <c r="B39" s="27"/>
      <c r="C39" s="28"/>
      <c r="D39" s="29" t="s">
        <v>238</v>
      </c>
      <c r="E39" s="212" t="str">
        <f>IF(AND(E6="",E24="",E32="",E38=""),"",E6+E24+E32-E38)</f>
        <v/>
      </c>
      <c r="F39" s="213" t="str">
        <f>IF(AND(F6="",F24="",F32="",F38=""),"",F6+F24+F32-F38)</f>
        <v/>
      </c>
      <c r="G39" s="214" t="str">
        <f>IF(AND(G6="",G24="",G32="",G38=""),"",G6+G24+G32-G38)</f>
        <v/>
      </c>
      <c r="H39" s="214" t="str">
        <f>IF(AND(H6="",H24="",H32="",H38=""),"",H6+H24+H32-H38)</f>
        <v/>
      </c>
      <c r="I39" s="214" t="str">
        <f>IF(AND(I6="",I24="",I32="",I38=""),"",I6+I24+I32-I38)</f>
        <v/>
      </c>
      <c r="J39" s="214" t="str">
        <f t="shared" ref="J39:P39" si="11">IF(AND(J6="",J24="",J32="",J38=""),"",J6+J24+J32-J38)</f>
        <v/>
      </c>
      <c r="K39" s="214" t="str">
        <f t="shared" si="11"/>
        <v/>
      </c>
      <c r="L39" s="214" t="str">
        <f t="shared" si="11"/>
        <v/>
      </c>
      <c r="M39" s="214" t="str">
        <f t="shared" si="11"/>
        <v/>
      </c>
      <c r="N39" s="214" t="str">
        <f t="shared" si="11"/>
        <v/>
      </c>
      <c r="O39" s="214" t="str">
        <f t="shared" si="11"/>
        <v/>
      </c>
      <c r="P39" s="215" t="str">
        <f t="shared" si="11"/>
        <v/>
      </c>
      <c r="Q39" s="216"/>
      <c r="R39" s="434"/>
      <c r="S39" s="434"/>
      <c r="T39" s="434"/>
      <c r="U39" s="434"/>
      <c r="V39" s="434"/>
      <c r="W39" s="434"/>
      <c r="X39" s="434"/>
      <c r="Y39" s="434"/>
      <c r="Z39" s="434"/>
      <c r="AA39" s="435"/>
    </row>
    <row r="40" spans="2:27" ht="30" customHeight="1" x14ac:dyDescent="0.25">
      <c r="B40" s="13"/>
      <c r="C40" s="13"/>
      <c r="D40" s="14"/>
      <c r="E40" s="217"/>
      <c r="F40" s="217"/>
      <c r="G40" s="217"/>
      <c r="H40" s="217"/>
      <c r="I40" s="217"/>
      <c r="J40" s="217"/>
      <c r="K40" s="217"/>
      <c r="L40" s="217"/>
      <c r="M40" s="217"/>
      <c r="N40" s="217"/>
      <c r="O40" s="217"/>
      <c r="P40" s="217"/>
      <c r="Q40" s="218"/>
      <c r="R40" s="219"/>
      <c r="S40" s="220"/>
      <c r="T40" s="220"/>
      <c r="U40" s="220"/>
      <c r="V40" s="220"/>
      <c r="W40" s="220"/>
      <c r="X40" s="220"/>
      <c r="Y40" s="220"/>
      <c r="AA40" s="220"/>
    </row>
    <row r="41" spans="2:27" ht="30" customHeight="1" thickBot="1" x14ac:dyDescent="0.2">
      <c r="B41" s="13"/>
      <c r="C41" s="13" t="s">
        <v>239</v>
      </c>
      <c r="D41" s="13"/>
      <c r="E41" s="222" t="str">
        <f>E5</f>
        <v>○月</v>
      </c>
      <c r="F41" s="222" t="str">
        <f t="shared" ref="F41:P41" si="12">F5</f>
        <v>○月</v>
      </c>
      <c r="G41" s="222" t="str">
        <f t="shared" si="12"/>
        <v>○月</v>
      </c>
      <c r="H41" s="222" t="str">
        <f t="shared" si="12"/>
        <v>○月</v>
      </c>
      <c r="I41" s="222" t="str">
        <f t="shared" si="12"/>
        <v>○月</v>
      </c>
      <c r="J41" s="222" t="str">
        <f t="shared" si="12"/>
        <v>○月</v>
      </c>
      <c r="K41" s="222" t="str">
        <f t="shared" si="12"/>
        <v>○月</v>
      </c>
      <c r="L41" s="222" t="str">
        <f t="shared" si="12"/>
        <v>○月</v>
      </c>
      <c r="M41" s="222" t="str">
        <f t="shared" si="12"/>
        <v>○月</v>
      </c>
      <c r="N41" s="222" t="str">
        <f t="shared" si="12"/>
        <v>○月</v>
      </c>
      <c r="O41" s="222" t="str">
        <f t="shared" si="12"/>
        <v>○月</v>
      </c>
      <c r="P41" s="222" t="str">
        <f t="shared" si="12"/>
        <v>○月</v>
      </c>
      <c r="Q41" s="223"/>
      <c r="R41" s="224"/>
      <c r="S41" s="425" t="s">
        <v>387</v>
      </c>
      <c r="T41" s="426"/>
      <c r="U41" s="426"/>
      <c r="V41" s="426"/>
      <c r="W41" s="426"/>
      <c r="X41" s="426"/>
      <c r="Y41" s="426"/>
      <c r="Z41" s="426"/>
      <c r="AA41" s="427"/>
    </row>
    <row r="42" spans="2:27" ht="30" customHeight="1" x14ac:dyDescent="0.15">
      <c r="B42" s="30"/>
      <c r="C42" s="31"/>
      <c r="D42" s="32" t="s">
        <v>243</v>
      </c>
      <c r="E42" s="225"/>
      <c r="F42" s="226"/>
      <c r="G42" s="226"/>
      <c r="H42" s="226"/>
      <c r="I42" s="226"/>
      <c r="J42" s="226"/>
      <c r="K42" s="227"/>
      <c r="L42" s="228"/>
      <c r="M42" s="228"/>
      <c r="N42" s="228"/>
      <c r="O42" s="228"/>
      <c r="P42" s="228"/>
      <c r="Q42" s="229" t="str">
        <f>IF(SUM(E42:P42)="","",SUM(E42:P42))</f>
        <v/>
      </c>
      <c r="R42" s="219"/>
      <c r="S42" s="428"/>
      <c r="T42" s="429"/>
      <c r="U42" s="429"/>
      <c r="V42" s="429"/>
      <c r="W42" s="429"/>
      <c r="X42" s="429"/>
      <c r="Y42" s="429"/>
      <c r="Z42" s="429"/>
      <c r="AA42" s="430"/>
    </row>
    <row r="43" spans="2:27" ht="30" customHeight="1" thickBot="1" x14ac:dyDescent="0.2">
      <c r="B43" s="33"/>
      <c r="C43" s="28"/>
      <c r="D43" s="34" t="s">
        <v>244</v>
      </c>
      <c r="E43" s="230"/>
      <c r="F43" s="231"/>
      <c r="G43" s="231"/>
      <c r="H43" s="231"/>
      <c r="I43" s="231"/>
      <c r="J43" s="231"/>
      <c r="K43" s="232"/>
      <c r="L43" s="233"/>
      <c r="M43" s="233"/>
      <c r="N43" s="233"/>
      <c r="O43" s="233"/>
      <c r="P43" s="233"/>
      <c r="Q43" s="234" t="str">
        <f>IF(SUM(E43:P43)="","",SUM(E43:P43))</f>
        <v/>
      </c>
      <c r="R43" s="219"/>
      <c r="S43" s="431"/>
      <c r="T43" s="432"/>
      <c r="U43" s="432"/>
      <c r="V43" s="432"/>
      <c r="W43" s="432"/>
      <c r="X43" s="432"/>
      <c r="Y43" s="432"/>
      <c r="Z43" s="432"/>
      <c r="AA43" s="433"/>
    </row>
    <row r="44" spans="2:27" ht="30" customHeight="1" x14ac:dyDescent="0.15">
      <c r="B44" s="235"/>
      <c r="C44" s="236"/>
      <c r="D44" s="237"/>
      <c r="E44" s="238"/>
      <c r="F44" s="238"/>
      <c r="G44" s="238"/>
      <c r="H44" s="238"/>
      <c r="I44" s="238"/>
      <c r="J44" s="238"/>
      <c r="K44" s="238"/>
      <c r="L44" s="238"/>
      <c r="M44" s="238"/>
      <c r="N44" s="238"/>
      <c r="O44" s="238"/>
      <c r="P44" s="238"/>
      <c r="Q44" s="239"/>
      <c r="R44" s="240"/>
      <c r="S44" s="220"/>
      <c r="T44" s="220"/>
      <c r="U44" s="220"/>
      <c r="V44" s="220"/>
      <c r="W44" s="220"/>
      <c r="X44" s="220"/>
      <c r="Y44" s="220"/>
      <c r="AA44" s="220"/>
    </row>
    <row r="45" spans="2:27" ht="30" customHeight="1" x14ac:dyDescent="0.15">
      <c r="B45" s="15"/>
      <c r="C45" s="15"/>
      <c r="D45" s="15"/>
      <c r="E45" s="15"/>
      <c r="F45" s="15"/>
      <c r="G45" s="15"/>
      <c r="H45" s="15"/>
      <c r="I45" s="15"/>
      <c r="J45" s="15"/>
      <c r="K45" s="15"/>
      <c r="L45" s="15"/>
      <c r="M45" s="15"/>
      <c r="N45" s="15"/>
      <c r="O45" s="15"/>
      <c r="P45" s="15"/>
      <c r="Q45" s="241"/>
      <c r="R45" s="220"/>
      <c r="S45" s="220"/>
      <c r="T45" s="220"/>
      <c r="U45" s="220"/>
      <c r="V45" s="220"/>
      <c r="W45" s="220"/>
      <c r="X45" s="220"/>
      <c r="Y45" s="220"/>
      <c r="AA45" s="220"/>
    </row>
    <row r="46" spans="2:27" ht="30" customHeight="1" x14ac:dyDescent="0.15">
      <c r="B46" s="15"/>
      <c r="C46" s="15"/>
      <c r="D46" s="15"/>
      <c r="E46" s="15"/>
      <c r="F46" s="15"/>
      <c r="G46" s="15"/>
      <c r="H46" s="15"/>
      <c r="I46" s="15"/>
      <c r="J46" s="15"/>
      <c r="K46" s="15"/>
      <c r="L46" s="15"/>
      <c r="M46" s="15"/>
      <c r="N46" s="15"/>
      <c r="O46" s="15"/>
      <c r="P46" s="15"/>
      <c r="Q46" s="241"/>
      <c r="R46" s="220"/>
      <c r="S46" s="220"/>
      <c r="T46" s="220"/>
      <c r="U46" s="220"/>
      <c r="V46" s="220"/>
      <c r="W46" s="220"/>
      <c r="X46" s="220"/>
      <c r="Y46" s="220"/>
      <c r="Z46" s="220"/>
      <c r="AA46" s="220"/>
    </row>
    <row r="47" spans="2:27" ht="30" customHeight="1" x14ac:dyDescent="0.15">
      <c r="B47" s="15"/>
      <c r="C47" s="15"/>
      <c r="D47" s="15"/>
      <c r="E47" s="15"/>
      <c r="F47" s="15"/>
      <c r="G47" s="15"/>
      <c r="H47" s="15"/>
      <c r="I47" s="15"/>
      <c r="J47" s="15"/>
      <c r="K47" s="15"/>
      <c r="L47" s="15"/>
      <c r="M47" s="15"/>
      <c r="N47" s="15"/>
      <c r="O47" s="15"/>
      <c r="P47" s="15"/>
      <c r="Q47" s="241"/>
      <c r="R47" s="220"/>
      <c r="S47" s="220"/>
      <c r="T47" s="220"/>
      <c r="U47" s="220"/>
      <c r="V47" s="220"/>
      <c r="W47" s="220"/>
      <c r="X47" s="220"/>
      <c r="Y47" s="220"/>
      <c r="Z47" s="220"/>
      <c r="AA47" s="220"/>
    </row>
    <row r="48" spans="2:27" ht="30" customHeight="1" x14ac:dyDescent="0.15">
      <c r="B48" s="15"/>
      <c r="C48" s="15"/>
      <c r="D48" s="15"/>
      <c r="E48" s="15"/>
      <c r="F48" s="15"/>
      <c r="G48" s="15"/>
      <c r="H48" s="15"/>
      <c r="I48" s="15"/>
      <c r="J48" s="15"/>
      <c r="K48" s="15"/>
      <c r="L48" s="15"/>
      <c r="M48" s="15"/>
      <c r="N48" s="15"/>
      <c r="O48" s="15"/>
      <c r="P48" s="15"/>
      <c r="Q48" s="241"/>
      <c r="R48" s="220"/>
      <c r="S48" s="220"/>
      <c r="T48" s="220"/>
      <c r="U48" s="220"/>
      <c r="V48" s="220"/>
      <c r="W48" s="220"/>
      <c r="X48" s="220"/>
      <c r="Y48" s="220"/>
      <c r="Z48" s="220"/>
      <c r="AA48" s="220"/>
    </row>
    <row r="49" spans="2:27" ht="30" customHeight="1" x14ac:dyDescent="0.15">
      <c r="B49" s="15"/>
      <c r="C49" s="15"/>
      <c r="D49" s="15"/>
      <c r="E49" s="15"/>
      <c r="F49" s="15"/>
      <c r="G49" s="15"/>
      <c r="H49" s="15"/>
      <c r="I49" s="15"/>
      <c r="J49" s="15"/>
      <c r="K49" s="15"/>
      <c r="L49" s="15"/>
      <c r="M49" s="15"/>
      <c r="N49" s="15"/>
      <c r="O49" s="15"/>
      <c r="P49" s="15"/>
      <c r="Q49" s="241"/>
      <c r="R49" s="220"/>
      <c r="S49" s="220"/>
      <c r="T49" s="220"/>
      <c r="U49" s="220"/>
      <c r="V49" s="220"/>
      <c r="W49" s="220"/>
      <c r="X49" s="220"/>
      <c r="Y49" s="220"/>
      <c r="Z49" s="220"/>
      <c r="AA49" s="220"/>
    </row>
    <row r="50" spans="2:27" ht="30" customHeight="1" x14ac:dyDescent="0.15">
      <c r="B50" s="15"/>
      <c r="C50" s="15"/>
      <c r="D50" s="15"/>
      <c r="E50" s="15"/>
      <c r="F50" s="15"/>
      <c r="G50" s="15"/>
      <c r="H50" s="15"/>
      <c r="I50" s="15"/>
      <c r="J50" s="15"/>
      <c r="K50" s="15"/>
      <c r="L50" s="15"/>
      <c r="M50" s="15"/>
      <c r="N50" s="15"/>
      <c r="O50" s="15"/>
      <c r="P50" s="15"/>
      <c r="Q50" s="241"/>
      <c r="R50" s="220"/>
      <c r="S50" s="220"/>
      <c r="T50" s="220"/>
      <c r="U50" s="220"/>
      <c r="V50" s="220"/>
      <c r="W50" s="220"/>
      <c r="X50" s="220"/>
      <c r="Y50" s="220"/>
      <c r="Z50" s="220"/>
      <c r="AA50" s="220"/>
    </row>
    <row r="51" spans="2:27" ht="30" customHeight="1" x14ac:dyDescent="0.15">
      <c r="B51" s="15"/>
      <c r="C51" s="15"/>
      <c r="D51" s="15"/>
      <c r="E51" s="15"/>
      <c r="F51" s="15"/>
      <c r="G51" s="15"/>
      <c r="H51" s="15"/>
      <c r="I51" s="15"/>
      <c r="J51" s="15"/>
      <c r="K51" s="15"/>
      <c r="L51" s="15"/>
      <c r="M51" s="15"/>
      <c r="N51" s="15"/>
      <c r="O51" s="15"/>
      <c r="P51" s="15"/>
    </row>
  </sheetData>
  <mergeCells count="14">
    <mergeCell ref="A1:G1"/>
    <mergeCell ref="S41:AA43"/>
    <mergeCell ref="R39:AA39"/>
    <mergeCell ref="K3:L3"/>
    <mergeCell ref="B5:D5"/>
    <mergeCell ref="R5:AA5"/>
    <mergeCell ref="R6:AA12"/>
    <mergeCell ref="R13:AA23"/>
    <mergeCell ref="R25:AA38"/>
    <mergeCell ref="R24:AA24"/>
    <mergeCell ref="D3:E3"/>
    <mergeCell ref="Q2:Q3"/>
    <mergeCell ref="B3:C3"/>
    <mergeCell ref="R2:AA4"/>
  </mergeCells>
  <phoneticPr fontId="3"/>
  <dataValidations count="2">
    <dataValidation type="list" allowBlank="1" showInputMessage="1" showErrorMessage="1" sqref="E4:P4">
      <formula1>"実績,予想"</formula1>
    </dataValidation>
    <dataValidation type="list" allowBlank="1" showInputMessage="1" showErrorMessage="1" sqref="Q4">
      <formula1>"（単位：百万円）,（単位：千円）"</formula1>
    </dataValidation>
  </dataValidations>
  <pageMargins left="0.59055118110236227" right="0" top="0.59055118110236227" bottom="0" header="0" footer="0"/>
  <pageSetup paperSize="9" scale="44" orientation="landscape" blackAndWhite="1"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view="pageBreakPreview" zoomScale="80" zoomScaleNormal="70" zoomScaleSheetLayoutView="80" workbookViewId="0">
      <selection sqref="A1:Q1"/>
    </sheetView>
  </sheetViews>
  <sheetFormatPr defaultRowHeight="17.25" x14ac:dyDescent="0.2"/>
  <cols>
    <col min="1" max="1" width="7" style="39" customWidth="1"/>
    <col min="2" max="2" width="12.25" style="39" customWidth="1"/>
    <col min="3" max="13" width="8.25" style="39" customWidth="1"/>
    <col min="14" max="14" width="6.875" style="39" customWidth="1"/>
    <col min="15" max="15" width="8.5" style="39" customWidth="1"/>
    <col min="16" max="16" width="8" style="39" customWidth="1"/>
    <col min="17" max="17" width="0.875" style="39" customWidth="1"/>
    <col min="18" max="246" width="9" style="39"/>
    <col min="247" max="247" width="7" style="39" customWidth="1"/>
    <col min="248" max="248" width="12.25" style="39" customWidth="1"/>
    <col min="249" max="259" width="8.25" style="39" customWidth="1"/>
    <col min="260" max="260" width="6.875" style="39" customWidth="1"/>
    <col min="261" max="261" width="8.5" style="39" customWidth="1"/>
    <col min="262" max="262" width="8" style="39" customWidth="1"/>
    <col min="263" max="263" width="9.75" style="39" customWidth="1"/>
    <col min="264" max="264" width="9.875" style="39" customWidth="1"/>
    <col min="265" max="265" width="5.75" style="39" customWidth="1"/>
    <col min="266" max="502" width="9" style="39"/>
    <col min="503" max="503" width="7" style="39" customWidth="1"/>
    <col min="504" max="504" width="12.25" style="39" customWidth="1"/>
    <col min="505" max="515" width="8.25" style="39" customWidth="1"/>
    <col min="516" max="516" width="6.875" style="39" customWidth="1"/>
    <col min="517" max="517" width="8.5" style="39" customWidth="1"/>
    <col min="518" max="518" width="8" style="39" customWidth="1"/>
    <col min="519" max="519" width="9.75" style="39" customWidth="1"/>
    <col min="520" max="520" width="9.875" style="39" customWidth="1"/>
    <col min="521" max="521" width="5.75" style="39" customWidth="1"/>
    <col min="522" max="758" width="9" style="39"/>
    <col min="759" max="759" width="7" style="39" customWidth="1"/>
    <col min="760" max="760" width="12.25" style="39" customWidth="1"/>
    <col min="761" max="771" width="8.25" style="39" customWidth="1"/>
    <col min="772" max="772" width="6.875" style="39" customWidth="1"/>
    <col min="773" max="773" width="8.5" style="39" customWidth="1"/>
    <col min="774" max="774" width="8" style="39" customWidth="1"/>
    <col min="775" max="775" width="9.75" style="39" customWidth="1"/>
    <col min="776" max="776" width="9.875" style="39" customWidth="1"/>
    <col min="777" max="777" width="5.75" style="39" customWidth="1"/>
    <col min="778" max="1014" width="9" style="39"/>
    <col min="1015" max="1015" width="7" style="39" customWidth="1"/>
    <col min="1016" max="1016" width="12.25" style="39" customWidth="1"/>
    <col min="1017" max="1027" width="8.25" style="39" customWidth="1"/>
    <col min="1028" max="1028" width="6.875" style="39" customWidth="1"/>
    <col min="1029" max="1029" width="8.5" style="39" customWidth="1"/>
    <col min="1030" max="1030" width="8" style="39" customWidth="1"/>
    <col min="1031" max="1031" width="9.75" style="39" customWidth="1"/>
    <col min="1032" max="1032" width="9.875" style="39" customWidth="1"/>
    <col min="1033" max="1033" width="5.75" style="39" customWidth="1"/>
    <col min="1034" max="1270" width="9" style="39"/>
    <col min="1271" max="1271" width="7" style="39" customWidth="1"/>
    <col min="1272" max="1272" width="12.25" style="39" customWidth="1"/>
    <col min="1273" max="1283" width="8.25" style="39" customWidth="1"/>
    <col min="1284" max="1284" width="6.875" style="39" customWidth="1"/>
    <col min="1285" max="1285" width="8.5" style="39" customWidth="1"/>
    <col min="1286" max="1286" width="8" style="39" customWidth="1"/>
    <col min="1287" max="1287" width="9.75" style="39" customWidth="1"/>
    <col min="1288" max="1288" width="9.875" style="39" customWidth="1"/>
    <col min="1289" max="1289" width="5.75" style="39" customWidth="1"/>
    <col min="1290" max="1526" width="9" style="39"/>
    <col min="1527" max="1527" width="7" style="39" customWidth="1"/>
    <col min="1528" max="1528" width="12.25" style="39" customWidth="1"/>
    <col min="1529" max="1539" width="8.25" style="39" customWidth="1"/>
    <col min="1540" max="1540" width="6.875" style="39" customWidth="1"/>
    <col min="1541" max="1541" width="8.5" style="39" customWidth="1"/>
    <col min="1542" max="1542" width="8" style="39" customWidth="1"/>
    <col min="1543" max="1543" width="9.75" style="39" customWidth="1"/>
    <col min="1544" max="1544" width="9.875" style="39" customWidth="1"/>
    <col min="1545" max="1545" width="5.75" style="39" customWidth="1"/>
    <col min="1546" max="1782" width="9" style="39"/>
    <col min="1783" max="1783" width="7" style="39" customWidth="1"/>
    <col min="1784" max="1784" width="12.25" style="39" customWidth="1"/>
    <col min="1785" max="1795" width="8.25" style="39" customWidth="1"/>
    <col min="1796" max="1796" width="6.875" style="39" customWidth="1"/>
    <col min="1797" max="1797" width="8.5" style="39" customWidth="1"/>
    <col min="1798" max="1798" width="8" style="39" customWidth="1"/>
    <col min="1799" max="1799" width="9.75" style="39" customWidth="1"/>
    <col min="1800" max="1800" width="9.875" style="39" customWidth="1"/>
    <col min="1801" max="1801" width="5.75" style="39" customWidth="1"/>
    <col min="1802" max="2038" width="9" style="39"/>
    <col min="2039" max="2039" width="7" style="39" customWidth="1"/>
    <col min="2040" max="2040" width="12.25" style="39" customWidth="1"/>
    <col min="2041" max="2051" width="8.25" style="39" customWidth="1"/>
    <col min="2052" max="2052" width="6.875" style="39" customWidth="1"/>
    <col min="2053" max="2053" width="8.5" style="39" customWidth="1"/>
    <col min="2054" max="2054" width="8" style="39" customWidth="1"/>
    <col min="2055" max="2055" width="9.75" style="39" customWidth="1"/>
    <col min="2056" max="2056" width="9.875" style="39" customWidth="1"/>
    <col min="2057" max="2057" width="5.75" style="39" customWidth="1"/>
    <col min="2058" max="2294" width="9" style="39"/>
    <col min="2295" max="2295" width="7" style="39" customWidth="1"/>
    <col min="2296" max="2296" width="12.25" style="39" customWidth="1"/>
    <col min="2297" max="2307" width="8.25" style="39" customWidth="1"/>
    <col min="2308" max="2308" width="6.875" style="39" customWidth="1"/>
    <col min="2309" max="2309" width="8.5" style="39" customWidth="1"/>
    <col min="2310" max="2310" width="8" style="39" customWidth="1"/>
    <col min="2311" max="2311" width="9.75" style="39" customWidth="1"/>
    <col min="2312" max="2312" width="9.875" style="39" customWidth="1"/>
    <col min="2313" max="2313" width="5.75" style="39" customWidth="1"/>
    <col min="2314" max="2550" width="9" style="39"/>
    <col min="2551" max="2551" width="7" style="39" customWidth="1"/>
    <col min="2552" max="2552" width="12.25" style="39" customWidth="1"/>
    <col min="2553" max="2563" width="8.25" style="39" customWidth="1"/>
    <col min="2564" max="2564" width="6.875" style="39" customWidth="1"/>
    <col min="2565" max="2565" width="8.5" style="39" customWidth="1"/>
    <col min="2566" max="2566" width="8" style="39" customWidth="1"/>
    <col min="2567" max="2567" width="9.75" style="39" customWidth="1"/>
    <col min="2568" max="2568" width="9.875" style="39" customWidth="1"/>
    <col min="2569" max="2569" width="5.75" style="39" customWidth="1"/>
    <col min="2570" max="2806" width="9" style="39"/>
    <col min="2807" max="2807" width="7" style="39" customWidth="1"/>
    <col min="2808" max="2808" width="12.25" style="39" customWidth="1"/>
    <col min="2809" max="2819" width="8.25" style="39" customWidth="1"/>
    <col min="2820" max="2820" width="6.875" style="39" customWidth="1"/>
    <col min="2821" max="2821" width="8.5" style="39" customWidth="1"/>
    <col min="2822" max="2822" width="8" style="39" customWidth="1"/>
    <col min="2823" max="2823" width="9.75" style="39" customWidth="1"/>
    <col min="2824" max="2824" width="9.875" style="39" customWidth="1"/>
    <col min="2825" max="2825" width="5.75" style="39" customWidth="1"/>
    <col min="2826" max="3062" width="9" style="39"/>
    <col min="3063" max="3063" width="7" style="39" customWidth="1"/>
    <col min="3064" max="3064" width="12.25" style="39" customWidth="1"/>
    <col min="3065" max="3075" width="8.25" style="39" customWidth="1"/>
    <col min="3076" max="3076" width="6.875" style="39" customWidth="1"/>
    <col min="3077" max="3077" width="8.5" style="39" customWidth="1"/>
    <col min="3078" max="3078" width="8" style="39" customWidth="1"/>
    <col min="3079" max="3079" width="9.75" style="39" customWidth="1"/>
    <col min="3080" max="3080" width="9.875" style="39" customWidth="1"/>
    <col min="3081" max="3081" width="5.75" style="39" customWidth="1"/>
    <col min="3082" max="3318" width="9" style="39"/>
    <col min="3319" max="3319" width="7" style="39" customWidth="1"/>
    <col min="3320" max="3320" width="12.25" style="39" customWidth="1"/>
    <col min="3321" max="3331" width="8.25" style="39" customWidth="1"/>
    <col min="3332" max="3332" width="6.875" style="39" customWidth="1"/>
    <col min="3333" max="3333" width="8.5" style="39" customWidth="1"/>
    <col min="3334" max="3334" width="8" style="39" customWidth="1"/>
    <col min="3335" max="3335" width="9.75" style="39" customWidth="1"/>
    <col min="3336" max="3336" width="9.875" style="39" customWidth="1"/>
    <col min="3337" max="3337" width="5.75" style="39" customWidth="1"/>
    <col min="3338" max="3574" width="9" style="39"/>
    <col min="3575" max="3575" width="7" style="39" customWidth="1"/>
    <col min="3576" max="3576" width="12.25" style="39" customWidth="1"/>
    <col min="3577" max="3587" width="8.25" style="39" customWidth="1"/>
    <col min="3588" max="3588" width="6.875" style="39" customWidth="1"/>
    <col min="3589" max="3589" width="8.5" style="39" customWidth="1"/>
    <col min="3590" max="3590" width="8" style="39" customWidth="1"/>
    <col min="3591" max="3591" width="9.75" style="39" customWidth="1"/>
    <col min="3592" max="3592" width="9.875" style="39" customWidth="1"/>
    <col min="3593" max="3593" width="5.75" style="39" customWidth="1"/>
    <col min="3594" max="3830" width="9" style="39"/>
    <col min="3831" max="3831" width="7" style="39" customWidth="1"/>
    <col min="3832" max="3832" width="12.25" style="39" customWidth="1"/>
    <col min="3833" max="3843" width="8.25" style="39" customWidth="1"/>
    <col min="3844" max="3844" width="6.875" style="39" customWidth="1"/>
    <col min="3845" max="3845" width="8.5" style="39" customWidth="1"/>
    <col min="3846" max="3846" width="8" style="39" customWidth="1"/>
    <col min="3847" max="3847" width="9.75" style="39" customWidth="1"/>
    <col min="3848" max="3848" width="9.875" style="39" customWidth="1"/>
    <col min="3849" max="3849" width="5.75" style="39" customWidth="1"/>
    <col min="3850" max="4086" width="9" style="39"/>
    <col min="4087" max="4087" width="7" style="39" customWidth="1"/>
    <col min="4088" max="4088" width="12.25" style="39" customWidth="1"/>
    <col min="4089" max="4099" width="8.25" style="39" customWidth="1"/>
    <col min="4100" max="4100" width="6.875" style="39" customWidth="1"/>
    <col min="4101" max="4101" width="8.5" style="39" customWidth="1"/>
    <col min="4102" max="4102" width="8" style="39" customWidth="1"/>
    <col min="4103" max="4103" width="9.75" style="39" customWidth="1"/>
    <col min="4104" max="4104" width="9.875" style="39" customWidth="1"/>
    <col min="4105" max="4105" width="5.75" style="39" customWidth="1"/>
    <col min="4106" max="4342" width="9" style="39"/>
    <col min="4343" max="4343" width="7" style="39" customWidth="1"/>
    <col min="4344" max="4344" width="12.25" style="39" customWidth="1"/>
    <col min="4345" max="4355" width="8.25" style="39" customWidth="1"/>
    <col min="4356" max="4356" width="6.875" style="39" customWidth="1"/>
    <col min="4357" max="4357" width="8.5" style="39" customWidth="1"/>
    <col min="4358" max="4358" width="8" style="39" customWidth="1"/>
    <col min="4359" max="4359" width="9.75" style="39" customWidth="1"/>
    <col min="4360" max="4360" width="9.875" style="39" customWidth="1"/>
    <col min="4361" max="4361" width="5.75" style="39" customWidth="1"/>
    <col min="4362" max="4598" width="9" style="39"/>
    <col min="4599" max="4599" width="7" style="39" customWidth="1"/>
    <col min="4600" max="4600" width="12.25" style="39" customWidth="1"/>
    <col min="4601" max="4611" width="8.25" style="39" customWidth="1"/>
    <col min="4612" max="4612" width="6.875" style="39" customWidth="1"/>
    <col min="4613" max="4613" width="8.5" style="39" customWidth="1"/>
    <col min="4614" max="4614" width="8" style="39" customWidth="1"/>
    <col min="4615" max="4615" width="9.75" style="39" customWidth="1"/>
    <col min="4616" max="4616" width="9.875" style="39" customWidth="1"/>
    <col min="4617" max="4617" width="5.75" style="39" customWidth="1"/>
    <col min="4618" max="4854" width="9" style="39"/>
    <col min="4855" max="4855" width="7" style="39" customWidth="1"/>
    <col min="4856" max="4856" width="12.25" style="39" customWidth="1"/>
    <col min="4857" max="4867" width="8.25" style="39" customWidth="1"/>
    <col min="4868" max="4868" width="6.875" style="39" customWidth="1"/>
    <col min="4869" max="4869" width="8.5" style="39" customWidth="1"/>
    <col min="4870" max="4870" width="8" style="39" customWidth="1"/>
    <col min="4871" max="4871" width="9.75" style="39" customWidth="1"/>
    <col min="4872" max="4872" width="9.875" style="39" customWidth="1"/>
    <col min="4873" max="4873" width="5.75" style="39" customWidth="1"/>
    <col min="4874" max="5110" width="9" style="39"/>
    <col min="5111" max="5111" width="7" style="39" customWidth="1"/>
    <col min="5112" max="5112" width="12.25" style="39" customWidth="1"/>
    <col min="5113" max="5123" width="8.25" style="39" customWidth="1"/>
    <col min="5124" max="5124" width="6.875" style="39" customWidth="1"/>
    <col min="5125" max="5125" width="8.5" style="39" customWidth="1"/>
    <col min="5126" max="5126" width="8" style="39" customWidth="1"/>
    <col min="5127" max="5127" width="9.75" style="39" customWidth="1"/>
    <col min="5128" max="5128" width="9.875" style="39" customWidth="1"/>
    <col min="5129" max="5129" width="5.75" style="39" customWidth="1"/>
    <col min="5130" max="5366" width="9" style="39"/>
    <col min="5367" max="5367" width="7" style="39" customWidth="1"/>
    <col min="5368" max="5368" width="12.25" style="39" customWidth="1"/>
    <col min="5369" max="5379" width="8.25" style="39" customWidth="1"/>
    <col min="5380" max="5380" width="6.875" style="39" customWidth="1"/>
    <col min="5381" max="5381" width="8.5" style="39" customWidth="1"/>
    <col min="5382" max="5382" width="8" style="39" customWidth="1"/>
    <col min="5383" max="5383" width="9.75" style="39" customWidth="1"/>
    <col min="5384" max="5384" width="9.875" style="39" customWidth="1"/>
    <col min="5385" max="5385" width="5.75" style="39" customWidth="1"/>
    <col min="5386" max="5622" width="9" style="39"/>
    <col min="5623" max="5623" width="7" style="39" customWidth="1"/>
    <col min="5624" max="5624" width="12.25" style="39" customWidth="1"/>
    <col min="5625" max="5635" width="8.25" style="39" customWidth="1"/>
    <col min="5636" max="5636" width="6.875" style="39" customWidth="1"/>
    <col min="5637" max="5637" width="8.5" style="39" customWidth="1"/>
    <col min="5638" max="5638" width="8" style="39" customWidth="1"/>
    <col min="5639" max="5639" width="9.75" style="39" customWidth="1"/>
    <col min="5640" max="5640" width="9.875" style="39" customWidth="1"/>
    <col min="5641" max="5641" width="5.75" style="39" customWidth="1"/>
    <col min="5642" max="5878" width="9" style="39"/>
    <col min="5879" max="5879" width="7" style="39" customWidth="1"/>
    <col min="5880" max="5880" width="12.25" style="39" customWidth="1"/>
    <col min="5881" max="5891" width="8.25" style="39" customWidth="1"/>
    <col min="5892" max="5892" width="6.875" style="39" customWidth="1"/>
    <col min="5893" max="5893" width="8.5" style="39" customWidth="1"/>
    <col min="5894" max="5894" width="8" style="39" customWidth="1"/>
    <col min="5895" max="5895" width="9.75" style="39" customWidth="1"/>
    <col min="5896" max="5896" width="9.875" style="39" customWidth="1"/>
    <col min="5897" max="5897" width="5.75" style="39" customWidth="1"/>
    <col min="5898" max="6134" width="9" style="39"/>
    <col min="6135" max="6135" width="7" style="39" customWidth="1"/>
    <col min="6136" max="6136" width="12.25" style="39" customWidth="1"/>
    <col min="6137" max="6147" width="8.25" style="39" customWidth="1"/>
    <col min="6148" max="6148" width="6.875" style="39" customWidth="1"/>
    <col min="6149" max="6149" width="8.5" style="39" customWidth="1"/>
    <col min="6150" max="6150" width="8" style="39" customWidth="1"/>
    <col min="6151" max="6151" width="9.75" style="39" customWidth="1"/>
    <col min="6152" max="6152" width="9.875" style="39" customWidth="1"/>
    <col min="6153" max="6153" width="5.75" style="39" customWidth="1"/>
    <col min="6154" max="6390" width="9" style="39"/>
    <col min="6391" max="6391" width="7" style="39" customWidth="1"/>
    <col min="6392" max="6392" width="12.25" style="39" customWidth="1"/>
    <col min="6393" max="6403" width="8.25" style="39" customWidth="1"/>
    <col min="6404" max="6404" width="6.875" style="39" customWidth="1"/>
    <col min="6405" max="6405" width="8.5" style="39" customWidth="1"/>
    <col min="6406" max="6406" width="8" style="39" customWidth="1"/>
    <col min="6407" max="6407" width="9.75" style="39" customWidth="1"/>
    <col min="6408" max="6408" width="9.875" style="39" customWidth="1"/>
    <col min="6409" max="6409" width="5.75" style="39" customWidth="1"/>
    <col min="6410" max="6646" width="9" style="39"/>
    <col min="6647" max="6647" width="7" style="39" customWidth="1"/>
    <col min="6648" max="6648" width="12.25" style="39" customWidth="1"/>
    <col min="6649" max="6659" width="8.25" style="39" customWidth="1"/>
    <col min="6660" max="6660" width="6.875" style="39" customWidth="1"/>
    <col min="6661" max="6661" width="8.5" style="39" customWidth="1"/>
    <col min="6662" max="6662" width="8" style="39" customWidth="1"/>
    <col min="6663" max="6663" width="9.75" style="39" customWidth="1"/>
    <col min="6664" max="6664" width="9.875" style="39" customWidth="1"/>
    <col min="6665" max="6665" width="5.75" style="39" customWidth="1"/>
    <col min="6666" max="6902" width="9" style="39"/>
    <col min="6903" max="6903" width="7" style="39" customWidth="1"/>
    <col min="6904" max="6904" width="12.25" style="39" customWidth="1"/>
    <col min="6905" max="6915" width="8.25" style="39" customWidth="1"/>
    <col min="6916" max="6916" width="6.875" style="39" customWidth="1"/>
    <col min="6917" max="6917" width="8.5" style="39" customWidth="1"/>
    <col min="6918" max="6918" width="8" style="39" customWidth="1"/>
    <col min="6919" max="6919" width="9.75" style="39" customWidth="1"/>
    <col min="6920" max="6920" width="9.875" style="39" customWidth="1"/>
    <col min="6921" max="6921" width="5.75" style="39" customWidth="1"/>
    <col min="6922" max="7158" width="9" style="39"/>
    <col min="7159" max="7159" width="7" style="39" customWidth="1"/>
    <col min="7160" max="7160" width="12.25" style="39" customWidth="1"/>
    <col min="7161" max="7171" width="8.25" style="39" customWidth="1"/>
    <col min="7172" max="7172" width="6.875" style="39" customWidth="1"/>
    <col min="7173" max="7173" width="8.5" style="39" customWidth="1"/>
    <col min="7174" max="7174" width="8" style="39" customWidth="1"/>
    <col min="7175" max="7175" width="9.75" style="39" customWidth="1"/>
    <col min="7176" max="7176" width="9.875" style="39" customWidth="1"/>
    <col min="7177" max="7177" width="5.75" style="39" customWidth="1"/>
    <col min="7178" max="7414" width="9" style="39"/>
    <col min="7415" max="7415" width="7" style="39" customWidth="1"/>
    <col min="7416" max="7416" width="12.25" style="39" customWidth="1"/>
    <col min="7417" max="7427" width="8.25" style="39" customWidth="1"/>
    <col min="7428" max="7428" width="6.875" style="39" customWidth="1"/>
    <col min="7429" max="7429" width="8.5" style="39" customWidth="1"/>
    <col min="7430" max="7430" width="8" style="39" customWidth="1"/>
    <col min="7431" max="7431" width="9.75" style="39" customWidth="1"/>
    <col min="7432" max="7432" width="9.875" style="39" customWidth="1"/>
    <col min="7433" max="7433" width="5.75" style="39" customWidth="1"/>
    <col min="7434" max="7670" width="9" style="39"/>
    <col min="7671" max="7671" width="7" style="39" customWidth="1"/>
    <col min="7672" max="7672" width="12.25" style="39" customWidth="1"/>
    <col min="7673" max="7683" width="8.25" style="39" customWidth="1"/>
    <col min="7684" max="7684" width="6.875" style="39" customWidth="1"/>
    <col min="7685" max="7685" width="8.5" style="39" customWidth="1"/>
    <col min="7686" max="7686" width="8" style="39" customWidth="1"/>
    <col min="7687" max="7687" width="9.75" style="39" customWidth="1"/>
    <col min="7688" max="7688" width="9.875" style="39" customWidth="1"/>
    <col min="7689" max="7689" width="5.75" style="39" customWidth="1"/>
    <col min="7690" max="7926" width="9" style="39"/>
    <col min="7927" max="7927" width="7" style="39" customWidth="1"/>
    <col min="7928" max="7928" width="12.25" style="39" customWidth="1"/>
    <col min="7929" max="7939" width="8.25" style="39" customWidth="1"/>
    <col min="7940" max="7940" width="6.875" style="39" customWidth="1"/>
    <col min="7941" max="7941" width="8.5" style="39" customWidth="1"/>
    <col min="7942" max="7942" width="8" style="39" customWidth="1"/>
    <col min="7943" max="7943" width="9.75" style="39" customWidth="1"/>
    <col min="7944" max="7944" width="9.875" style="39" customWidth="1"/>
    <col min="7945" max="7945" width="5.75" style="39" customWidth="1"/>
    <col min="7946" max="8182" width="9" style="39"/>
    <col min="8183" max="8183" width="7" style="39" customWidth="1"/>
    <col min="8184" max="8184" width="12.25" style="39" customWidth="1"/>
    <col min="8185" max="8195" width="8.25" style="39" customWidth="1"/>
    <col min="8196" max="8196" width="6.875" style="39" customWidth="1"/>
    <col min="8197" max="8197" width="8.5" style="39" customWidth="1"/>
    <col min="8198" max="8198" width="8" style="39" customWidth="1"/>
    <col min="8199" max="8199" width="9.75" style="39" customWidth="1"/>
    <col min="8200" max="8200" width="9.875" style="39" customWidth="1"/>
    <col min="8201" max="8201" width="5.75" style="39" customWidth="1"/>
    <col min="8202" max="8438" width="9" style="39"/>
    <col min="8439" max="8439" width="7" style="39" customWidth="1"/>
    <col min="8440" max="8440" width="12.25" style="39" customWidth="1"/>
    <col min="8441" max="8451" width="8.25" style="39" customWidth="1"/>
    <col min="8452" max="8452" width="6.875" style="39" customWidth="1"/>
    <col min="8453" max="8453" width="8.5" style="39" customWidth="1"/>
    <col min="8454" max="8454" width="8" style="39" customWidth="1"/>
    <col min="8455" max="8455" width="9.75" style="39" customWidth="1"/>
    <col min="8456" max="8456" width="9.875" style="39" customWidth="1"/>
    <col min="8457" max="8457" width="5.75" style="39" customWidth="1"/>
    <col min="8458" max="8694" width="9" style="39"/>
    <col min="8695" max="8695" width="7" style="39" customWidth="1"/>
    <col min="8696" max="8696" width="12.25" style="39" customWidth="1"/>
    <col min="8697" max="8707" width="8.25" style="39" customWidth="1"/>
    <col min="8708" max="8708" width="6.875" style="39" customWidth="1"/>
    <col min="8709" max="8709" width="8.5" style="39" customWidth="1"/>
    <col min="8710" max="8710" width="8" style="39" customWidth="1"/>
    <col min="8711" max="8711" width="9.75" style="39" customWidth="1"/>
    <col min="8712" max="8712" width="9.875" style="39" customWidth="1"/>
    <col min="8713" max="8713" width="5.75" style="39" customWidth="1"/>
    <col min="8714" max="8950" width="9" style="39"/>
    <col min="8951" max="8951" width="7" style="39" customWidth="1"/>
    <col min="8952" max="8952" width="12.25" style="39" customWidth="1"/>
    <col min="8953" max="8963" width="8.25" style="39" customWidth="1"/>
    <col min="8964" max="8964" width="6.875" style="39" customWidth="1"/>
    <col min="8965" max="8965" width="8.5" style="39" customWidth="1"/>
    <col min="8966" max="8966" width="8" style="39" customWidth="1"/>
    <col min="8967" max="8967" width="9.75" style="39" customWidth="1"/>
    <col min="8968" max="8968" width="9.875" style="39" customWidth="1"/>
    <col min="8969" max="8969" width="5.75" style="39" customWidth="1"/>
    <col min="8970" max="9206" width="9" style="39"/>
    <col min="9207" max="9207" width="7" style="39" customWidth="1"/>
    <col min="9208" max="9208" width="12.25" style="39" customWidth="1"/>
    <col min="9209" max="9219" width="8.25" style="39" customWidth="1"/>
    <col min="9220" max="9220" width="6.875" style="39" customWidth="1"/>
    <col min="9221" max="9221" width="8.5" style="39" customWidth="1"/>
    <col min="9222" max="9222" width="8" style="39" customWidth="1"/>
    <col min="9223" max="9223" width="9.75" style="39" customWidth="1"/>
    <col min="9224" max="9224" width="9.875" style="39" customWidth="1"/>
    <col min="9225" max="9225" width="5.75" style="39" customWidth="1"/>
    <col min="9226" max="9462" width="9" style="39"/>
    <col min="9463" max="9463" width="7" style="39" customWidth="1"/>
    <col min="9464" max="9464" width="12.25" style="39" customWidth="1"/>
    <col min="9465" max="9475" width="8.25" style="39" customWidth="1"/>
    <col min="9476" max="9476" width="6.875" style="39" customWidth="1"/>
    <col min="9477" max="9477" width="8.5" style="39" customWidth="1"/>
    <col min="9478" max="9478" width="8" style="39" customWidth="1"/>
    <col min="9479" max="9479" width="9.75" style="39" customWidth="1"/>
    <col min="9480" max="9480" width="9.875" style="39" customWidth="1"/>
    <col min="9481" max="9481" width="5.75" style="39" customWidth="1"/>
    <col min="9482" max="9718" width="9" style="39"/>
    <col min="9719" max="9719" width="7" style="39" customWidth="1"/>
    <col min="9720" max="9720" width="12.25" style="39" customWidth="1"/>
    <col min="9721" max="9731" width="8.25" style="39" customWidth="1"/>
    <col min="9732" max="9732" width="6.875" style="39" customWidth="1"/>
    <col min="9733" max="9733" width="8.5" style="39" customWidth="1"/>
    <col min="9734" max="9734" width="8" style="39" customWidth="1"/>
    <col min="9735" max="9735" width="9.75" style="39" customWidth="1"/>
    <col min="9736" max="9736" width="9.875" style="39" customWidth="1"/>
    <col min="9737" max="9737" width="5.75" style="39" customWidth="1"/>
    <col min="9738" max="9974" width="9" style="39"/>
    <col min="9975" max="9975" width="7" style="39" customWidth="1"/>
    <col min="9976" max="9976" width="12.25" style="39" customWidth="1"/>
    <col min="9977" max="9987" width="8.25" style="39" customWidth="1"/>
    <col min="9988" max="9988" width="6.875" style="39" customWidth="1"/>
    <col min="9989" max="9989" width="8.5" style="39" customWidth="1"/>
    <col min="9990" max="9990" width="8" style="39" customWidth="1"/>
    <col min="9991" max="9991" width="9.75" style="39" customWidth="1"/>
    <col min="9992" max="9992" width="9.875" style="39" customWidth="1"/>
    <col min="9993" max="9993" width="5.75" style="39" customWidth="1"/>
    <col min="9994" max="10230" width="9" style="39"/>
    <col min="10231" max="10231" width="7" style="39" customWidth="1"/>
    <col min="10232" max="10232" width="12.25" style="39" customWidth="1"/>
    <col min="10233" max="10243" width="8.25" style="39" customWidth="1"/>
    <col min="10244" max="10244" width="6.875" style="39" customWidth="1"/>
    <col min="10245" max="10245" width="8.5" style="39" customWidth="1"/>
    <col min="10246" max="10246" width="8" style="39" customWidth="1"/>
    <col min="10247" max="10247" width="9.75" style="39" customWidth="1"/>
    <col min="10248" max="10248" width="9.875" style="39" customWidth="1"/>
    <col min="10249" max="10249" width="5.75" style="39" customWidth="1"/>
    <col min="10250" max="10486" width="9" style="39"/>
    <col min="10487" max="10487" width="7" style="39" customWidth="1"/>
    <col min="10488" max="10488" width="12.25" style="39" customWidth="1"/>
    <col min="10489" max="10499" width="8.25" style="39" customWidth="1"/>
    <col min="10500" max="10500" width="6.875" style="39" customWidth="1"/>
    <col min="10501" max="10501" width="8.5" style="39" customWidth="1"/>
    <col min="10502" max="10502" width="8" style="39" customWidth="1"/>
    <col min="10503" max="10503" width="9.75" style="39" customWidth="1"/>
    <col min="10504" max="10504" width="9.875" style="39" customWidth="1"/>
    <col min="10505" max="10505" width="5.75" style="39" customWidth="1"/>
    <col min="10506" max="10742" width="9" style="39"/>
    <col min="10743" max="10743" width="7" style="39" customWidth="1"/>
    <col min="10744" max="10744" width="12.25" style="39" customWidth="1"/>
    <col min="10745" max="10755" width="8.25" style="39" customWidth="1"/>
    <col min="10756" max="10756" width="6.875" style="39" customWidth="1"/>
    <col min="10757" max="10757" width="8.5" style="39" customWidth="1"/>
    <col min="10758" max="10758" width="8" style="39" customWidth="1"/>
    <col min="10759" max="10759" width="9.75" style="39" customWidth="1"/>
    <col min="10760" max="10760" width="9.875" style="39" customWidth="1"/>
    <col min="10761" max="10761" width="5.75" style="39" customWidth="1"/>
    <col min="10762" max="10998" width="9" style="39"/>
    <col min="10999" max="10999" width="7" style="39" customWidth="1"/>
    <col min="11000" max="11000" width="12.25" style="39" customWidth="1"/>
    <col min="11001" max="11011" width="8.25" style="39" customWidth="1"/>
    <col min="11012" max="11012" width="6.875" style="39" customWidth="1"/>
    <col min="11013" max="11013" width="8.5" style="39" customWidth="1"/>
    <col min="11014" max="11014" width="8" style="39" customWidth="1"/>
    <col min="11015" max="11015" width="9.75" style="39" customWidth="1"/>
    <col min="11016" max="11016" width="9.875" style="39" customWidth="1"/>
    <col min="11017" max="11017" width="5.75" style="39" customWidth="1"/>
    <col min="11018" max="11254" width="9" style="39"/>
    <col min="11255" max="11255" width="7" style="39" customWidth="1"/>
    <col min="11256" max="11256" width="12.25" style="39" customWidth="1"/>
    <col min="11257" max="11267" width="8.25" style="39" customWidth="1"/>
    <col min="11268" max="11268" width="6.875" style="39" customWidth="1"/>
    <col min="11269" max="11269" width="8.5" style="39" customWidth="1"/>
    <col min="11270" max="11270" width="8" style="39" customWidth="1"/>
    <col min="11271" max="11271" width="9.75" style="39" customWidth="1"/>
    <col min="11272" max="11272" width="9.875" style="39" customWidth="1"/>
    <col min="11273" max="11273" width="5.75" style="39" customWidth="1"/>
    <col min="11274" max="11510" width="9" style="39"/>
    <col min="11511" max="11511" width="7" style="39" customWidth="1"/>
    <col min="11512" max="11512" width="12.25" style="39" customWidth="1"/>
    <col min="11513" max="11523" width="8.25" style="39" customWidth="1"/>
    <col min="11524" max="11524" width="6.875" style="39" customWidth="1"/>
    <col min="11525" max="11525" width="8.5" style="39" customWidth="1"/>
    <col min="11526" max="11526" width="8" style="39" customWidth="1"/>
    <col min="11527" max="11527" width="9.75" style="39" customWidth="1"/>
    <col min="11528" max="11528" width="9.875" style="39" customWidth="1"/>
    <col min="11529" max="11529" width="5.75" style="39" customWidth="1"/>
    <col min="11530" max="11766" width="9" style="39"/>
    <col min="11767" max="11767" width="7" style="39" customWidth="1"/>
    <col min="11768" max="11768" width="12.25" style="39" customWidth="1"/>
    <col min="11769" max="11779" width="8.25" style="39" customWidth="1"/>
    <col min="11780" max="11780" width="6.875" style="39" customWidth="1"/>
    <col min="11781" max="11781" width="8.5" style="39" customWidth="1"/>
    <col min="11782" max="11782" width="8" style="39" customWidth="1"/>
    <col min="11783" max="11783" width="9.75" style="39" customWidth="1"/>
    <col min="11784" max="11784" width="9.875" style="39" customWidth="1"/>
    <col min="11785" max="11785" width="5.75" style="39" customWidth="1"/>
    <col min="11786" max="12022" width="9" style="39"/>
    <col min="12023" max="12023" width="7" style="39" customWidth="1"/>
    <col min="12024" max="12024" width="12.25" style="39" customWidth="1"/>
    <col min="12025" max="12035" width="8.25" style="39" customWidth="1"/>
    <col min="12036" max="12036" width="6.875" style="39" customWidth="1"/>
    <col min="12037" max="12037" width="8.5" style="39" customWidth="1"/>
    <col min="12038" max="12038" width="8" style="39" customWidth="1"/>
    <col min="12039" max="12039" width="9.75" style="39" customWidth="1"/>
    <col min="12040" max="12040" width="9.875" style="39" customWidth="1"/>
    <col min="12041" max="12041" width="5.75" style="39" customWidth="1"/>
    <col min="12042" max="12278" width="9" style="39"/>
    <col min="12279" max="12279" width="7" style="39" customWidth="1"/>
    <col min="12280" max="12280" width="12.25" style="39" customWidth="1"/>
    <col min="12281" max="12291" width="8.25" style="39" customWidth="1"/>
    <col min="12292" max="12292" width="6.875" style="39" customWidth="1"/>
    <col min="12293" max="12293" width="8.5" style="39" customWidth="1"/>
    <col min="12294" max="12294" width="8" style="39" customWidth="1"/>
    <col min="12295" max="12295" width="9.75" style="39" customWidth="1"/>
    <col min="12296" max="12296" width="9.875" style="39" customWidth="1"/>
    <col min="12297" max="12297" width="5.75" style="39" customWidth="1"/>
    <col min="12298" max="12534" width="9" style="39"/>
    <col min="12535" max="12535" width="7" style="39" customWidth="1"/>
    <col min="12536" max="12536" width="12.25" style="39" customWidth="1"/>
    <col min="12537" max="12547" width="8.25" style="39" customWidth="1"/>
    <col min="12548" max="12548" width="6.875" style="39" customWidth="1"/>
    <col min="12549" max="12549" width="8.5" style="39" customWidth="1"/>
    <col min="12550" max="12550" width="8" style="39" customWidth="1"/>
    <col min="12551" max="12551" width="9.75" style="39" customWidth="1"/>
    <col min="12552" max="12552" width="9.875" style="39" customWidth="1"/>
    <col min="12553" max="12553" width="5.75" style="39" customWidth="1"/>
    <col min="12554" max="12790" width="9" style="39"/>
    <col min="12791" max="12791" width="7" style="39" customWidth="1"/>
    <col min="12792" max="12792" width="12.25" style="39" customWidth="1"/>
    <col min="12793" max="12803" width="8.25" style="39" customWidth="1"/>
    <col min="12804" max="12804" width="6.875" style="39" customWidth="1"/>
    <col min="12805" max="12805" width="8.5" style="39" customWidth="1"/>
    <col min="12806" max="12806" width="8" style="39" customWidth="1"/>
    <col min="12807" max="12807" width="9.75" style="39" customWidth="1"/>
    <col min="12808" max="12808" width="9.875" style="39" customWidth="1"/>
    <col min="12809" max="12809" width="5.75" style="39" customWidth="1"/>
    <col min="12810" max="13046" width="9" style="39"/>
    <col min="13047" max="13047" width="7" style="39" customWidth="1"/>
    <col min="13048" max="13048" width="12.25" style="39" customWidth="1"/>
    <col min="13049" max="13059" width="8.25" style="39" customWidth="1"/>
    <col min="13060" max="13060" width="6.875" style="39" customWidth="1"/>
    <col min="13061" max="13061" width="8.5" style="39" customWidth="1"/>
    <col min="13062" max="13062" width="8" style="39" customWidth="1"/>
    <col min="13063" max="13063" width="9.75" style="39" customWidth="1"/>
    <col min="13064" max="13064" width="9.875" style="39" customWidth="1"/>
    <col min="13065" max="13065" width="5.75" style="39" customWidth="1"/>
    <col min="13066" max="13302" width="9" style="39"/>
    <col min="13303" max="13303" width="7" style="39" customWidth="1"/>
    <col min="13304" max="13304" width="12.25" style="39" customWidth="1"/>
    <col min="13305" max="13315" width="8.25" style="39" customWidth="1"/>
    <col min="13316" max="13316" width="6.875" style="39" customWidth="1"/>
    <col min="13317" max="13317" width="8.5" style="39" customWidth="1"/>
    <col min="13318" max="13318" width="8" style="39" customWidth="1"/>
    <col min="13319" max="13319" width="9.75" style="39" customWidth="1"/>
    <col min="13320" max="13320" width="9.875" style="39" customWidth="1"/>
    <col min="13321" max="13321" width="5.75" style="39" customWidth="1"/>
    <col min="13322" max="13558" width="9" style="39"/>
    <col min="13559" max="13559" width="7" style="39" customWidth="1"/>
    <col min="13560" max="13560" width="12.25" style="39" customWidth="1"/>
    <col min="13561" max="13571" width="8.25" style="39" customWidth="1"/>
    <col min="13572" max="13572" width="6.875" style="39" customWidth="1"/>
    <col min="13573" max="13573" width="8.5" style="39" customWidth="1"/>
    <col min="13574" max="13574" width="8" style="39" customWidth="1"/>
    <col min="13575" max="13575" width="9.75" style="39" customWidth="1"/>
    <col min="13576" max="13576" width="9.875" style="39" customWidth="1"/>
    <col min="13577" max="13577" width="5.75" style="39" customWidth="1"/>
    <col min="13578" max="13814" width="9" style="39"/>
    <col min="13815" max="13815" width="7" style="39" customWidth="1"/>
    <col min="13816" max="13816" width="12.25" style="39" customWidth="1"/>
    <col min="13817" max="13827" width="8.25" style="39" customWidth="1"/>
    <col min="13828" max="13828" width="6.875" style="39" customWidth="1"/>
    <col min="13829" max="13829" width="8.5" style="39" customWidth="1"/>
    <col min="13830" max="13830" width="8" style="39" customWidth="1"/>
    <col min="13831" max="13831" width="9.75" style="39" customWidth="1"/>
    <col min="13832" max="13832" width="9.875" style="39" customWidth="1"/>
    <col min="13833" max="13833" width="5.75" style="39" customWidth="1"/>
    <col min="13834" max="14070" width="9" style="39"/>
    <col min="14071" max="14071" width="7" style="39" customWidth="1"/>
    <col min="14072" max="14072" width="12.25" style="39" customWidth="1"/>
    <col min="14073" max="14083" width="8.25" style="39" customWidth="1"/>
    <col min="14084" max="14084" width="6.875" style="39" customWidth="1"/>
    <col min="14085" max="14085" width="8.5" style="39" customWidth="1"/>
    <col min="14086" max="14086" width="8" style="39" customWidth="1"/>
    <col min="14087" max="14087" width="9.75" style="39" customWidth="1"/>
    <col min="14088" max="14088" width="9.875" style="39" customWidth="1"/>
    <col min="14089" max="14089" width="5.75" style="39" customWidth="1"/>
    <col min="14090" max="14326" width="9" style="39"/>
    <col min="14327" max="14327" width="7" style="39" customWidth="1"/>
    <col min="14328" max="14328" width="12.25" style="39" customWidth="1"/>
    <col min="14329" max="14339" width="8.25" style="39" customWidth="1"/>
    <col min="14340" max="14340" width="6.875" style="39" customWidth="1"/>
    <col min="14341" max="14341" width="8.5" style="39" customWidth="1"/>
    <col min="14342" max="14342" width="8" style="39" customWidth="1"/>
    <col min="14343" max="14343" width="9.75" style="39" customWidth="1"/>
    <col min="14344" max="14344" width="9.875" style="39" customWidth="1"/>
    <col min="14345" max="14345" width="5.75" style="39" customWidth="1"/>
    <col min="14346" max="14582" width="9" style="39"/>
    <col min="14583" max="14583" width="7" style="39" customWidth="1"/>
    <col min="14584" max="14584" width="12.25" style="39" customWidth="1"/>
    <col min="14585" max="14595" width="8.25" style="39" customWidth="1"/>
    <col min="14596" max="14596" width="6.875" style="39" customWidth="1"/>
    <col min="14597" max="14597" width="8.5" style="39" customWidth="1"/>
    <col min="14598" max="14598" width="8" style="39" customWidth="1"/>
    <col min="14599" max="14599" width="9.75" style="39" customWidth="1"/>
    <col min="14600" max="14600" width="9.875" style="39" customWidth="1"/>
    <col min="14601" max="14601" width="5.75" style="39" customWidth="1"/>
    <col min="14602" max="14838" width="9" style="39"/>
    <col min="14839" max="14839" width="7" style="39" customWidth="1"/>
    <col min="14840" max="14840" width="12.25" style="39" customWidth="1"/>
    <col min="14841" max="14851" width="8.25" style="39" customWidth="1"/>
    <col min="14852" max="14852" width="6.875" style="39" customWidth="1"/>
    <col min="14853" max="14853" width="8.5" style="39" customWidth="1"/>
    <col min="14854" max="14854" width="8" style="39" customWidth="1"/>
    <col min="14855" max="14855" width="9.75" style="39" customWidth="1"/>
    <col min="14856" max="14856" width="9.875" style="39" customWidth="1"/>
    <col min="14857" max="14857" width="5.75" style="39" customWidth="1"/>
    <col min="14858" max="15094" width="9" style="39"/>
    <col min="15095" max="15095" width="7" style="39" customWidth="1"/>
    <col min="15096" max="15096" width="12.25" style="39" customWidth="1"/>
    <col min="15097" max="15107" width="8.25" style="39" customWidth="1"/>
    <col min="15108" max="15108" width="6.875" style="39" customWidth="1"/>
    <col min="15109" max="15109" width="8.5" style="39" customWidth="1"/>
    <col min="15110" max="15110" width="8" style="39" customWidth="1"/>
    <col min="15111" max="15111" width="9.75" style="39" customWidth="1"/>
    <col min="15112" max="15112" width="9.875" style="39" customWidth="1"/>
    <col min="15113" max="15113" width="5.75" style="39" customWidth="1"/>
    <col min="15114" max="15350" width="9" style="39"/>
    <col min="15351" max="15351" width="7" style="39" customWidth="1"/>
    <col min="15352" max="15352" width="12.25" style="39" customWidth="1"/>
    <col min="15353" max="15363" width="8.25" style="39" customWidth="1"/>
    <col min="15364" max="15364" width="6.875" style="39" customWidth="1"/>
    <col min="15365" max="15365" width="8.5" style="39" customWidth="1"/>
    <col min="15366" max="15366" width="8" style="39" customWidth="1"/>
    <col min="15367" max="15367" width="9.75" style="39" customWidth="1"/>
    <col min="15368" max="15368" width="9.875" style="39" customWidth="1"/>
    <col min="15369" max="15369" width="5.75" style="39" customWidth="1"/>
    <col min="15370" max="15606" width="9" style="39"/>
    <col min="15607" max="15607" width="7" style="39" customWidth="1"/>
    <col min="15608" max="15608" width="12.25" style="39" customWidth="1"/>
    <col min="15609" max="15619" width="8.25" style="39" customWidth="1"/>
    <col min="15620" max="15620" width="6.875" style="39" customWidth="1"/>
    <col min="15621" max="15621" width="8.5" style="39" customWidth="1"/>
    <col min="15622" max="15622" width="8" style="39" customWidth="1"/>
    <col min="15623" max="15623" width="9.75" style="39" customWidth="1"/>
    <col min="15624" max="15624" width="9.875" style="39" customWidth="1"/>
    <col min="15625" max="15625" width="5.75" style="39" customWidth="1"/>
    <col min="15626" max="15862" width="9" style="39"/>
    <col min="15863" max="15863" width="7" style="39" customWidth="1"/>
    <col min="15864" max="15864" width="12.25" style="39" customWidth="1"/>
    <col min="15865" max="15875" width="8.25" style="39" customWidth="1"/>
    <col min="15876" max="15876" width="6.875" style="39" customWidth="1"/>
    <col min="15877" max="15877" width="8.5" style="39" customWidth="1"/>
    <col min="15878" max="15878" width="8" style="39" customWidth="1"/>
    <col min="15879" max="15879" width="9.75" style="39" customWidth="1"/>
    <col min="15880" max="15880" width="9.875" style="39" customWidth="1"/>
    <col min="15881" max="15881" width="5.75" style="39" customWidth="1"/>
    <col min="15882" max="16118" width="9" style="39"/>
    <col min="16119" max="16119" width="7" style="39" customWidth="1"/>
    <col min="16120" max="16120" width="12.25" style="39" customWidth="1"/>
    <col min="16121" max="16131" width="8.25" style="39" customWidth="1"/>
    <col min="16132" max="16132" width="6.875" style="39" customWidth="1"/>
    <col min="16133" max="16133" width="8.5" style="39" customWidth="1"/>
    <col min="16134" max="16134" width="8" style="39" customWidth="1"/>
    <col min="16135" max="16135" width="9.75" style="39" customWidth="1"/>
    <col min="16136" max="16136" width="9.875" style="39" customWidth="1"/>
    <col min="16137" max="16137" width="5.75" style="39" customWidth="1"/>
    <col min="16138" max="16384" width="9" style="39"/>
  </cols>
  <sheetData>
    <row r="1" spans="1:17" ht="21" customHeight="1" x14ac:dyDescent="0.2">
      <c r="A1" s="767" t="s">
        <v>438</v>
      </c>
      <c r="B1" s="767"/>
      <c r="C1" s="767"/>
      <c r="D1" s="767"/>
      <c r="E1" s="767"/>
      <c r="F1" s="767"/>
      <c r="G1" s="767"/>
      <c r="H1" s="767"/>
      <c r="I1" s="767"/>
      <c r="J1" s="767"/>
      <c r="K1" s="767"/>
      <c r="L1" s="767"/>
      <c r="M1" s="767"/>
      <c r="N1" s="767"/>
      <c r="O1" s="767"/>
      <c r="P1" s="767"/>
      <c r="Q1" s="767"/>
    </row>
    <row r="2" spans="1:17" s="38" customFormat="1" ht="25.5" x14ac:dyDescent="0.25">
      <c r="B2" s="60"/>
      <c r="C2" s="60"/>
      <c r="D2" s="60"/>
      <c r="E2" s="60"/>
      <c r="F2" s="60"/>
      <c r="G2" s="61" t="s">
        <v>278</v>
      </c>
      <c r="H2" s="60"/>
      <c r="I2" s="60"/>
      <c r="J2" s="60"/>
      <c r="K2" s="60"/>
      <c r="L2" s="60"/>
      <c r="M2" s="60"/>
      <c r="N2" s="552" t="s">
        <v>430</v>
      </c>
      <c r="O2" s="552"/>
      <c r="P2" s="552"/>
    </row>
    <row r="3" spans="1:17" ht="7.5" customHeight="1" x14ac:dyDescent="0.2">
      <c r="N3" s="552"/>
      <c r="O3" s="552"/>
      <c r="P3" s="552"/>
    </row>
    <row r="4" spans="1:17" ht="23.25" customHeight="1" x14ac:dyDescent="0.2">
      <c r="A4" s="541" t="s">
        <v>398</v>
      </c>
      <c r="B4" s="541"/>
      <c r="C4" s="542"/>
      <c r="D4" s="542"/>
      <c r="E4" s="542"/>
      <c r="F4" s="542"/>
      <c r="N4" s="552"/>
      <c r="O4" s="552"/>
      <c r="P4" s="552"/>
    </row>
    <row r="5" spans="1:17" ht="23.25" customHeight="1" thickBot="1" x14ac:dyDescent="0.25">
      <c r="A5" s="543" t="s">
        <v>257</v>
      </c>
      <c r="B5" s="543"/>
      <c r="G5" s="544" t="s">
        <v>258</v>
      </c>
      <c r="H5" s="544"/>
      <c r="I5" s="550"/>
      <c r="J5" s="550"/>
      <c r="K5" s="550"/>
      <c r="L5" s="39" t="s">
        <v>259</v>
      </c>
      <c r="N5" s="551" t="s">
        <v>312</v>
      </c>
      <c r="O5" s="551"/>
      <c r="P5" s="551"/>
    </row>
    <row r="6" spans="1:17" ht="18.75" customHeight="1" x14ac:dyDescent="0.2">
      <c r="A6" s="500" t="s">
        <v>389</v>
      </c>
      <c r="B6" s="501"/>
      <c r="C6" s="519" t="s">
        <v>279</v>
      </c>
      <c r="D6" s="65"/>
      <c r="E6" s="519" t="s">
        <v>279</v>
      </c>
      <c r="F6" s="65"/>
      <c r="G6" s="519" t="s">
        <v>279</v>
      </c>
      <c r="H6" s="65"/>
      <c r="I6" s="507" t="s">
        <v>260</v>
      </c>
      <c r="J6" s="508"/>
      <c r="K6" s="508"/>
      <c r="L6" s="509"/>
      <c r="M6" s="553" t="s">
        <v>335</v>
      </c>
      <c r="N6" s="554"/>
      <c r="O6" s="554"/>
      <c r="P6" s="501"/>
    </row>
    <row r="7" spans="1:17" x14ac:dyDescent="0.2">
      <c r="A7" s="502"/>
      <c r="B7" s="503"/>
      <c r="C7" s="520"/>
      <c r="D7" s="478" t="s">
        <v>9</v>
      </c>
      <c r="E7" s="520"/>
      <c r="F7" s="478" t="s">
        <v>9</v>
      </c>
      <c r="G7" s="520"/>
      <c r="H7" s="478" t="s">
        <v>9</v>
      </c>
      <c r="I7" s="510" t="s">
        <v>261</v>
      </c>
      <c r="J7" s="468"/>
      <c r="K7" s="510" t="s">
        <v>262</v>
      </c>
      <c r="L7" s="68"/>
      <c r="M7" s="505"/>
      <c r="N7" s="555"/>
      <c r="O7" s="555"/>
      <c r="P7" s="503"/>
    </row>
    <row r="8" spans="1:17" x14ac:dyDescent="0.2">
      <c r="A8" s="482"/>
      <c r="B8" s="483"/>
      <c r="C8" s="521"/>
      <c r="D8" s="479"/>
      <c r="E8" s="521"/>
      <c r="F8" s="479"/>
      <c r="G8" s="521"/>
      <c r="H8" s="479"/>
      <c r="I8" s="506"/>
      <c r="J8" s="483"/>
      <c r="K8" s="506"/>
      <c r="L8" s="41" t="s">
        <v>263</v>
      </c>
      <c r="M8" s="506"/>
      <c r="N8" s="556"/>
      <c r="O8" s="556"/>
      <c r="P8" s="483"/>
    </row>
    <row r="9" spans="1:17" ht="18" customHeight="1" x14ac:dyDescent="0.2">
      <c r="A9" s="546"/>
      <c r="B9" s="547"/>
      <c r="C9" s="490"/>
      <c r="D9" s="476" t="str">
        <f>IF(C9="","",C9/C$22)</f>
        <v/>
      </c>
      <c r="E9" s="490"/>
      <c r="F9" s="476" t="str">
        <f>IF(E9="","",E9/E$22)</f>
        <v/>
      </c>
      <c r="G9" s="490"/>
      <c r="H9" s="476" t="str">
        <f>IF(G9="","",G9/G$22)</f>
        <v/>
      </c>
      <c r="I9" s="63"/>
      <c r="J9" s="42" t="s">
        <v>264</v>
      </c>
      <c r="K9" s="545"/>
      <c r="L9" s="480" t="s">
        <v>395</v>
      </c>
      <c r="M9" s="538" t="s">
        <v>388</v>
      </c>
      <c r="N9" s="539"/>
      <c r="O9" s="539"/>
      <c r="P9" s="540"/>
    </row>
    <row r="10" spans="1:17" ht="18" customHeight="1" x14ac:dyDescent="0.2">
      <c r="A10" s="548"/>
      <c r="B10" s="549"/>
      <c r="C10" s="491"/>
      <c r="D10" s="477" t="e">
        <f>IF(SUM(#REF!)="","",SUM(#REF!))</f>
        <v>#REF!</v>
      </c>
      <c r="E10" s="491"/>
      <c r="F10" s="477" t="e">
        <f>IF(SUM(#REF!)="","",SUM(#REF!))</f>
        <v>#REF!</v>
      </c>
      <c r="G10" s="491"/>
      <c r="H10" s="477" t="e">
        <f>IF(SUM(#REF!)="","",SUM(#REF!))</f>
        <v>#REF!</v>
      </c>
      <c r="I10" s="66"/>
      <c r="J10" s="43" t="s">
        <v>265</v>
      </c>
      <c r="K10" s="512"/>
      <c r="L10" s="481"/>
      <c r="M10" s="531"/>
      <c r="N10" s="532"/>
      <c r="O10" s="532"/>
      <c r="P10" s="533"/>
    </row>
    <row r="11" spans="1:17" ht="18" customHeight="1" x14ac:dyDescent="0.2">
      <c r="A11" s="513"/>
      <c r="B11" s="514"/>
      <c r="C11" s="490"/>
      <c r="D11" s="476" t="str">
        <f t="shared" ref="D11" si="0">IF(C11="","",C11/C$22)</f>
        <v/>
      </c>
      <c r="E11" s="490"/>
      <c r="F11" s="476" t="str">
        <f t="shared" ref="F11" si="1">IF(E11="","",E11/E$22)</f>
        <v/>
      </c>
      <c r="G11" s="490"/>
      <c r="H11" s="476" t="str">
        <f t="shared" ref="H11" si="2">IF(G11="","",G11/G$22)</f>
        <v/>
      </c>
      <c r="I11" s="63"/>
      <c r="J11" s="42" t="s">
        <v>264</v>
      </c>
      <c r="K11" s="511"/>
      <c r="L11" s="480" t="s">
        <v>396</v>
      </c>
      <c r="M11" s="531"/>
      <c r="N11" s="532"/>
      <c r="O11" s="532"/>
      <c r="P11" s="533"/>
    </row>
    <row r="12" spans="1:17" ht="18" customHeight="1" x14ac:dyDescent="0.2">
      <c r="A12" s="515"/>
      <c r="B12" s="516"/>
      <c r="C12" s="491"/>
      <c r="D12" s="477" t="e">
        <f>IF(SUM(#REF!)="","",SUM(#REF!))</f>
        <v>#REF!</v>
      </c>
      <c r="E12" s="491"/>
      <c r="F12" s="477" t="e">
        <f>IF(SUM(#REF!)="","",SUM(#REF!))</f>
        <v>#REF!</v>
      </c>
      <c r="G12" s="491"/>
      <c r="H12" s="477" t="e">
        <f>IF(SUM(#REF!)="","",SUM(#REF!))</f>
        <v>#REF!</v>
      </c>
      <c r="I12" s="66"/>
      <c r="J12" s="43" t="s">
        <v>265</v>
      </c>
      <c r="K12" s="512"/>
      <c r="L12" s="481"/>
      <c r="M12" s="531"/>
      <c r="N12" s="532"/>
      <c r="O12" s="532"/>
      <c r="P12" s="533"/>
    </row>
    <row r="13" spans="1:17" ht="18" customHeight="1" x14ac:dyDescent="0.2">
      <c r="A13" s="513"/>
      <c r="B13" s="514"/>
      <c r="C13" s="490"/>
      <c r="D13" s="476" t="str">
        <f t="shared" ref="D13" si="3">IF(C13="","",C13/C$22)</f>
        <v/>
      </c>
      <c r="E13" s="490"/>
      <c r="F13" s="476" t="str">
        <f t="shared" ref="F13" si="4">IF(E13="","",E13/E$22)</f>
        <v/>
      </c>
      <c r="G13" s="490"/>
      <c r="H13" s="476" t="str">
        <f t="shared" ref="H13" si="5">IF(G13="","",G13/G$22)</f>
        <v/>
      </c>
      <c r="I13" s="63"/>
      <c r="J13" s="42" t="s">
        <v>264</v>
      </c>
      <c r="K13" s="511"/>
      <c r="L13" s="480"/>
      <c r="M13" s="531"/>
      <c r="N13" s="532"/>
      <c r="O13" s="532"/>
      <c r="P13" s="533"/>
    </row>
    <row r="14" spans="1:17" ht="18" customHeight="1" x14ac:dyDescent="0.2">
      <c r="A14" s="515"/>
      <c r="B14" s="516"/>
      <c r="C14" s="491"/>
      <c r="D14" s="477" t="e">
        <f>IF(SUM(#REF!)="","",SUM(#REF!))</f>
        <v>#REF!</v>
      </c>
      <c r="E14" s="491"/>
      <c r="F14" s="477" t="e">
        <f>IF(SUM(#REF!)="","",SUM(#REF!))</f>
        <v>#REF!</v>
      </c>
      <c r="G14" s="491"/>
      <c r="H14" s="477" t="e">
        <f>IF(SUM(#REF!)="","",SUM(#REF!))</f>
        <v>#REF!</v>
      </c>
      <c r="I14" s="66"/>
      <c r="J14" s="43" t="s">
        <v>265</v>
      </c>
      <c r="K14" s="512"/>
      <c r="L14" s="481"/>
      <c r="M14" s="531"/>
      <c r="N14" s="532"/>
      <c r="O14" s="532"/>
      <c r="P14" s="533"/>
    </row>
    <row r="15" spans="1:17" ht="18" customHeight="1" x14ac:dyDescent="0.2">
      <c r="A15" s="513"/>
      <c r="B15" s="514"/>
      <c r="C15" s="490"/>
      <c r="D15" s="476" t="str">
        <f t="shared" ref="D15" si="6">IF(C15="","",C15/C$22)</f>
        <v/>
      </c>
      <c r="E15" s="490"/>
      <c r="F15" s="476" t="str">
        <f t="shared" ref="F15" si="7">IF(E15="","",E15/E$22)</f>
        <v/>
      </c>
      <c r="G15" s="490"/>
      <c r="H15" s="476" t="str">
        <f t="shared" ref="H15" si="8">IF(G15="","",G15/G$22)</f>
        <v/>
      </c>
      <c r="I15" s="63"/>
      <c r="J15" s="42" t="s">
        <v>264</v>
      </c>
      <c r="K15" s="511"/>
      <c r="L15" s="480"/>
      <c r="M15" s="531"/>
      <c r="N15" s="532"/>
      <c r="O15" s="532"/>
      <c r="P15" s="533"/>
    </row>
    <row r="16" spans="1:17" ht="18" customHeight="1" x14ac:dyDescent="0.2">
      <c r="A16" s="515"/>
      <c r="B16" s="516"/>
      <c r="C16" s="491"/>
      <c r="D16" s="477" t="e">
        <f>IF(SUM(#REF!)="","",SUM(#REF!))</f>
        <v>#REF!</v>
      </c>
      <c r="E16" s="491"/>
      <c r="F16" s="477" t="e">
        <f>IF(SUM(#REF!)="","",SUM(#REF!))</f>
        <v>#REF!</v>
      </c>
      <c r="G16" s="491"/>
      <c r="H16" s="477" t="e">
        <f>IF(SUM(#REF!)="","",SUM(#REF!))</f>
        <v>#REF!</v>
      </c>
      <c r="I16" s="66"/>
      <c r="J16" s="43" t="s">
        <v>265</v>
      </c>
      <c r="K16" s="512"/>
      <c r="L16" s="481"/>
      <c r="M16" s="531"/>
      <c r="N16" s="532"/>
      <c r="O16" s="532"/>
      <c r="P16" s="533"/>
    </row>
    <row r="17" spans="1:16" ht="18" customHeight="1" x14ac:dyDescent="0.2">
      <c r="A17" s="513"/>
      <c r="B17" s="514"/>
      <c r="C17" s="490"/>
      <c r="D17" s="476" t="str">
        <f t="shared" ref="D17" si="9">IF(C17="","",C17/C$22)</f>
        <v/>
      </c>
      <c r="E17" s="490"/>
      <c r="F17" s="476" t="str">
        <f t="shared" ref="F17" si="10">IF(E17="","",E17/E$22)</f>
        <v/>
      </c>
      <c r="G17" s="490"/>
      <c r="H17" s="476" t="str">
        <f t="shared" ref="H17" si="11">IF(G17="","",G17/G$22)</f>
        <v/>
      </c>
      <c r="I17" s="63"/>
      <c r="J17" s="42" t="s">
        <v>264</v>
      </c>
      <c r="K17" s="511"/>
      <c r="L17" s="480"/>
      <c r="M17" s="531"/>
      <c r="N17" s="532"/>
      <c r="O17" s="532"/>
      <c r="P17" s="533"/>
    </row>
    <row r="18" spans="1:16" ht="18" customHeight="1" x14ac:dyDescent="0.2">
      <c r="A18" s="515"/>
      <c r="B18" s="516"/>
      <c r="C18" s="491"/>
      <c r="D18" s="477" t="e">
        <f>IF(SUM(#REF!)="","",SUM(#REF!))</f>
        <v>#REF!</v>
      </c>
      <c r="E18" s="491"/>
      <c r="F18" s="477" t="e">
        <f>IF(SUM(#REF!)="","",SUM(#REF!))</f>
        <v>#REF!</v>
      </c>
      <c r="G18" s="491"/>
      <c r="H18" s="477" t="e">
        <f>IF(SUM(#REF!)="","",SUM(#REF!))</f>
        <v>#REF!</v>
      </c>
      <c r="I18" s="66"/>
      <c r="J18" s="43" t="s">
        <v>265</v>
      </c>
      <c r="K18" s="512"/>
      <c r="L18" s="481"/>
      <c r="M18" s="534"/>
      <c r="N18" s="535"/>
      <c r="O18" s="535"/>
      <c r="P18" s="536"/>
    </row>
    <row r="19" spans="1:16" ht="18" customHeight="1" x14ac:dyDescent="0.2">
      <c r="A19" s="467" t="s">
        <v>266</v>
      </c>
      <c r="B19" s="468"/>
      <c r="C19" s="484" t="str">
        <f>IF(C22="","",C22-SUM(C9:C18))</f>
        <v/>
      </c>
      <c r="D19" s="476" t="str">
        <f>IF(C19="","",C19/C$22)</f>
        <v/>
      </c>
      <c r="E19" s="484" t="str">
        <f>IF(E22="","",E22-SUM(E9:E18))</f>
        <v/>
      </c>
      <c r="F19" s="476" t="str">
        <f t="shared" ref="F19" si="12">IF(E19="","",E19/E$22)</f>
        <v/>
      </c>
      <c r="G19" s="484" t="str">
        <f>IF(G22="","",G22-SUM(G9:G18))</f>
        <v/>
      </c>
      <c r="H19" s="476" t="str">
        <f t="shared" ref="H19" si="13">IF(G19="","",G19/G$22)</f>
        <v/>
      </c>
      <c r="I19" s="71"/>
      <c r="J19" s="42" t="s">
        <v>264</v>
      </c>
      <c r="K19" s="478"/>
      <c r="L19" s="478"/>
      <c r="M19" s="522" t="s">
        <v>393</v>
      </c>
      <c r="N19" s="523"/>
      <c r="O19" s="523"/>
      <c r="P19" s="524"/>
    </row>
    <row r="20" spans="1:16" ht="18" customHeight="1" x14ac:dyDescent="0.2">
      <c r="A20" s="482"/>
      <c r="B20" s="483"/>
      <c r="C20" s="485"/>
      <c r="D20" s="477" t="e">
        <f>IF(SUM(#REF!)="","",SUM(#REF!))</f>
        <v>#REF!</v>
      </c>
      <c r="E20" s="485"/>
      <c r="F20" s="477" t="e">
        <f>IF(SUM(#REF!)="","",SUM(#REF!))</f>
        <v>#REF!</v>
      </c>
      <c r="G20" s="485"/>
      <c r="H20" s="477" t="e">
        <f>IF(SUM(#REF!)="","",SUM(#REF!))</f>
        <v>#REF!</v>
      </c>
      <c r="I20" s="67"/>
      <c r="J20" s="43" t="s">
        <v>265</v>
      </c>
      <c r="K20" s="479"/>
      <c r="L20" s="479"/>
      <c r="M20" s="537"/>
      <c r="N20" s="523"/>
      <c r="O20" s="523"/>
      <c r="P20" s="524"/>
    </row>
    <row r="21" spans="1:16" ht="23.25" customHeight="1" x14ac:dyDescent="0.2">
      <c r="A21" s="467" t="s">
        <v>1</v>
      </c>
      <c r="B21" s="468"/>
      <c r="C21" s="44"/>
      <c r="D21" s="45" t="s">
        <v>267</v>
      </c>
      <c r="E21" s="44"/>
      <c r="F21" s="45" t="s">
        <v>267</v>
      </c>
      <c r="G21" s="44"/>
      <c r="H21" s="45" t="s">
        <v>267</v>
      </c>
      <c r="I21" s="71"/>
      <c r="J21" s="42"/>
      <c r="K21" s="492" t="s">
        <v>280</v>
      </c>
      <c r="L21" s="478"/>
      <c r="M21" s="537"/>
      <c r="N21" s="523"/>
      <c r="O21" s="523"/>
      <c r="P21" s="524"/>
    </row>
    <row r="22" spans="1:16" ht="23.25" customHeight="1" thickBot="1" x14ac:dyDescent="0.25">
      <c r="A22" s="469"/>
      <c r="B22" s="470"/>
      <c r="C22" s="62"/>
      <c r="D22" s="70">
        <v>100</v>
      </c>
      <c r="E22" s="62"/>
      <c r="F22" s="70">
        <v>100</v>
      </c>
      <c r="G22" s="62"/>
      <c r="H22" s="70">
        <v>100</v>
      </c>
      <c r="I22" s="46"/>
      <c r="J22" s="47"/>
      <c r="K22" s="493"/>
      <c r="L22" s="557"/>
      <c r="M22" s="525"/>
      <c r="N22" s="526"/>
      <c r="O22" s="526"/>
      <c r="P22" s="527"/>
    </row>
    <row r="23" spans="1:16" ht="24.75" customHeight="1" thickBot="1" x14ac:dyDescent="0.25">
      <c r="A23" s="499" t="s">
        <v>268</v>
      </c>
      <c r="B23" s="499"/>
      <c r="H23" s="40"/>
      <c r="I23" s="48"/>
      <c r="J23" s="48"/>
      <c r="K23" s="48"/>
    </row>
    <row r="24" spans="1:16" ht="17.25" customHeight="1" x14ac:dyDescent="0.2">
      <c r="A24" s="500" t="s">
        <v>390</v>
      </c>
      <c r="B24" s="501"/>
      <c r="C24" s="504" t="str">
        <f>C6</f>
        <v>○/○期</v>
      </c>
      <c r="D24" s="65"/>
      <c r="E24" s="504" t="str">
        <f>E6</f>
        <v>○/○期</v>
      </c>
      <c r="F24" s="65"/>
      <c r="G24" s="504" t="str">
        <f>G6</f>
        <v>○/○期</v>
      </c>
      <c r="H24" s="65"/>
      <c r="I24" s="507" t="s">
        <v>269</v>
      </c>
      <c r="J24" s="508"/>
      <c r="K24" s="508"/>
      <c r="L24" s="509"/>
      <c r="M24" s="553" t="s">
        <v>335</v>
      </c>
      <c r="N24" s="554"/>
      <c r="O24" s="554"/>
      <c r="P24" s="501"/>
    </row>
    <row r="25" spans="1:16" x14ac:dyDescent="0.2">
      <c r="A25" s="502"/>
      <c r="B25" s="503"/>
      <c r="C25" s="505"/>
      <c r="D25" s="478" t="s">
        <v>9</v>
      </c>
      <c r="E25" s="505"/>
      <c r="F25" s="478" t="s">
        <v>9</v>
      </c>
      <c r="G25" s="505"/>
      <c r="H25" s="478" t="s">
        <v>9</v>
      </c>
      <c r="I25" s="510" t="s">
        <v>270</v>
      </c>
      <c r="J25" s="468"/>
      <c r="K25" s="510" t="s">
        <v>262</v>
      </c>
      <c r="L25" s="68"/>
      <c r="M25" s="505"/>
      <c r="N25" s="555"/>
      <c r="O25" s="555"/>
      <c r="P25" s="503"/>
    </row>
    <row r="26" spans="1:16" x14ac:dyDescent="0.2">
      <c r="A26" s="482"/>
      <c r="B26" s="483"/>
      <c r="C26" s="506"/>
      <c r="D26" s="479"/>
      <c r="E26" s="506"/>
      <c r="F26" s="479"/>
      <c r="G26" s="506"/>
      <c r="H26" s="479"/>
      <c r="I26" s="506"/>
      <c r="J26" s="483"/>
      <c r="K26" s="506"/>
      <c r="L26" s="41" t="s">
        <v>271</v>
      </c>
      <c r="M26" s="506"/>
      <c r="N26" s="556"/>
      <c r="O26" s="556"/>
      <c r="P26" s="483"/>
    </row>
    <row r="27" spans="1:16" ht="18" customHeight="1" x14ac:dyDescent="0.2">
      <c r="A27" s="495"/>
      <c r="B27" s="496"/>
      <c r="C27" s="490"/>
      <c r="D27" s="476" t="str">
        <f>IF(C27="","",C27/C$40)</f>
        <v/>
      </c>
      <c r="E27" s="490"/>
      <c r="F27" s="476" t="str">
        <f>IF(E27="","",E27/E$40)</f>
        <v/>
      </c>
      <c r="G27" s="490"/>
      <c r="H27" s="476" t="str">
        <f>IF(G27="","",G27/G$40)</f>
        <v/>
      </c>
      <c r="I27" s="63"/>
      <c r="J27" s="42" t="s">
        <v>264</v>
      </c>
      <c r="K27" s="494"/>
      <c r="L27" s="480"/>
      <c r="M27" s="538" t="s">
        <v>388</v>
      </c>
      <c r="N27" s="539"/>
      <c r="O27" s="539"/>
      <c r="P27" s="540"/>
    </row>
    <row r="28" spans="1:16" ht="18" customHeight="1" x14ac:dyDescent="0.2">
      <c r="A28" s="497"/>
      <c r="B28" s="498"/>
      <c r="C28" s="491"/>
      <c r="D28" s="477" t="e">
        <f>IF(SUM(#REF!)="","",SUM(#REF!))</f>
        <v>#REF!</v>
      </c>
      <c r="E28" s="491"/>
      <c r="F28" s="477" t="e">
        <f>IF(SUM(#REF!)="","",SUM(#REF!))</f>
        <v>#REF!</v>
      </c>
      <c r="G28" s="491"/>
      <c r="H28" s="477" t="e">
        <f>IF(SUM(#REF!)="","",SUM(#REF!))</f>
        <v>#REF!</v>
      </c>
      <c r="I28" s="66"/>
      <c r="J28" s="43" t="s">
        <v>265</v>
      </c>
      <c r="K28" s="481"/>
      <c r="L28" s="481"/>
      <c r="M28" s="531"/>
      <c r="N28" s="532"/>
      <c r="O28" s="532"/>
      <c r="P28" s="533"/>
    </row>
    <row r="29" spans="1:16" ht="18" customHeight="1" x14ac:dyDescent="0.2">
      <c r="A29" s="486"/>
      <c r="B29" s="487"/>
      <c r="C29" s="490"/>
      <c r="D29" s="476" t="str">
        <f t="shared" ref="D29" si="14">IF(C29="","",C29/C$22)</f>
        <v/>
      </c>
      <c r="E29" s="490"/>
      <c r="F29" s="476" t="str">
        <f t="shared" ref="F29" si="15">IF(E29="","",E29/E$22)</f>
        <v/>
      </c>
      <c r="G29" s="490"/>
      <c r="H29" s="476" t="str">
        <f t="shared" ref="H29" si="16">IF(G29="","",G29/G$22)</f>
        <v/>
      </c>
      <c r="I29" s="63"/>
      <c r="J29" s="42" t="s">
        <v>264</v>
      </c>
      <c r="K29" s="480"/>
      <c r="L29" s="480"/>
      <c r="M29" s="531"/>
      <c r="N29" s="532"/>
      <c r="O29" s="532"/>
      <c r="P29" s="533"/>
    </row>
    <row r="30" spans="1:16" ht="18" customHeight="1" x14ac:dyDescent="0.2">
      <c r="A30" s="488"/>
      <c r="B30" s="489"/>
      <c r="C30" s="491"/>
      <c r="D30" s="477" t="e">
        <f>IF(SUM(#REF!)="","",SUM(#REF!))</f>
        <v>#REF!</v>
      </c>
      <c r="E30" s="491"/>
      <c r="F30" s="477" t="e">
        <f>IF(SUM(#REF!)="","",SUM(#REF!))</f>
        <v>#REF!</v>
      </c>
      <c r="G30" s="491"/>
      <c r="H30" s="477" t="e">
        <f>IF(SUM(#REF!)="","",SUM(#REF!))</f>
        <v>#REF!</v>
      </c>
      <c r="I30" s="66"/>
      <c r="J30" s="43" t="s">
        <v>265</v>
      </c>
      <c r="K30" s="481"/>
      <c r="L30" s="481"/>
      <c r="M30" s="531"/>
      <c r="N30" s="532"/>
      <c r="O30" s="532"/>
      <c r="P30" s="533"/>
    </row>
    <row r="31" spans="1:16" ht="18" customHeight="1" x14ac:dyDescent="0.2">
      <c r="A31" s="486"/>
      <c r="B31" s="487"/>
      <c r="C31" s="490"/>
      <c r="D31" s="476" t="str">
        <f t="shared" ref="D31" si="17">IF(C31="","",C31/C$22)</f>
        <v/>
      </c>
      <c r="E31" s="490"/>
      <c r="F31" s="476" t="str">
        <f t="shared" ref="F31" si="18">IF(E31="","",E31/E$22)</f>
        <v/>
      </c>
      <c r="G31" s="490"/>
      <c r="H31" s="476" t="str">
        <f t="shared" ref="H31" si="19">IF(G31="","",G31/G$22)</f>
        <v/>
      </c>
      <c r="I31" s="63"/>
      <c r="J31" s="42" t="s">
        <v>264</v>
      </c>
      <c r="K31" s="480"/>
      <c r="L31" s="480"/>
      <c r="M31" s="531"/>
      <c r="N31" s="532"/>
      <c r="O31" s="532"/>
      <c r="P31" s="533"/>
    </row>
    <row r="32" spans="1:16" ht="18" customHeight="1" x14ac:dyDescent="0.2">
      <c r="A32" s="488"/>
      <c r="B32" s="489"/>
      <c r="C32" s="491"/>
      <c r="D32" s="477" t="e">
        <f>IF(SUM(#REF!)="","",SUM(#REF!))</f>
        <v>#REF!</v>
      </c>
      <c r="E32" s="491"/>
      <c r="F32" s="477" t="e">
        <f>IF(SUM(#REF!)="","",SUM(#REF!))</f>
        <v>#REF!</v>
      </c>
      <c r="G32" s="491"/>
      <c r="H32" s="477" t="e">
        <f>IF(SUM(#REF!)="","",SUM(#REF!))</f>
        <v>#REF!</v>
      </c>
      <c r="I32" s="66"/>
      <c r="J32" s="43" t="s">
        <v>265</v>
      </c>
      <c r="K32" s="481"/>
      <c r="L32" s="481"/>
      <c r="M32" s="531"/>
      <c r="N32" s="532"/>
      <c r="O32" s="532"/>
      <c r="P32" s="533"/>
    </row>
    <row r="33" spans="1:16" ht="18" customHeight="1" x14ac:dyDescent="0.2">
      <c r="A33" s="486"/>
      <c r="B33" s="487"/>
      <c r="C33" s="490"/>
      <c r="D33" s="476" t="str">
        <f t="shared" ref="D33" si="20">IF(C33="","",C33/C$22)</f>
        <v/>
      </c>
      <c r="E33" s="490"/>
      <c r="F33" s="476" t="str">
        <f t="shared" ref="F33" si="21">IF(E33="","",E33/E$22)</f>
        <v/>
      </c>
      <c r="G33" s="490"/>
      <c r="H33" s="476" t="str">
        <f t="shared" ref="H33" si="22">IF(G33="","",G33/G$22)</f>
        <v/>
      </c>
      <c r="I33" s="63"/>
      <c r="J33" s="42" t="s">
        <v>264</v>
      </c>
      <c r="K33" s="480"/>
      <c r="L33" s="480"/>
      <c r="M33" s="531"/>
      <c r="N33" s="532"/>
      <c r="O33" s="532"/>
      <c r="P33" s="533"/>
    </row>
    <row r="34" spans="1:16" ht="18" customHeight="1" x14ac:dyDescent="0.2">
      <c r="A34" s="488"/>
      <c r="B34" s="489"/>
      <c r="C34" s="491"/>
      <c r="D34" s="477" t="e">
        <f>IF(SUM(#REF!)="","",SUM(#REF!))</f>
        <v>#REF!</v>
      </c>
      <c r="E34" s="491"/>
      <c r="F34" s="477" t="e">
        <f>IF(SUM(#REF!)="","",SUM(#REF!))</f>
        <v>#REF!</v>
      </c>
      <c r="G34" s="491"/>
      <c r="H34" s="477" t="e">
        <f>IF(SUM(#REF!)="","",SUM(#REF!))</f>
        <v>#REF!</v>
      </c>
      <c r="I34" s="66"/>
      <c r="J34" s="43" t="s">
        <v>265</v>
      </c>
      <c r="K34" s="481"/>
      <c r="L34" s="481"/>
      <c r="M34" s="531"/>
      <c r="N34" s="532"/>
      <c r="O34" s="532"/>
      <c r="P34" s="533"/>
    </row>
    <row r="35" spans="1:16" ht="18" customHeight="1" x14ac:dyDescent="0.2">
      <c r="A35" s="486"/>
      <c r="B35" s="487"/>
      <c r="C35" s="490"/>
      <c r="D35" s="476" t="str">
        <f t="shared" ref="D35" si="23">IF(C35="","",C35/C$22)</f>
        <v/>
      </c>
      <c r="E35" s="490"/>
      <c r="F35" s="476" t="str">
        <f t="shared" ref="F35" si="24">IF(E35="","",E35/E$22)</f>
        <v/>
      </c>
      <c r="G35" s="490"/>
      <c r="H35" s="476" t="str">
        <f t="shared" ref="H35" si="25">IF(G35="","",G35/G$22)</f>
        <v/>
      </c>
      <c r="I35" s="63"/>
      <c r="J35" s="42" t="s">
        <v>264</v>
      </c>
      <c r="K35" s="480"/>
      <c r="L35" s="480"/>
      <c r="M35" s="531"/>
      <c r="N35" s="532"/>
      <c r="O35" s="532"/>
      <c r="P35" s="533"/>
    </row>
    <row r="36" spans="1:16" ht="18" customHeight="1" x14ac:dyDescent="0.2">
      <c r="A36" s="488"/>
      <c r="B36" s="489"/>
      <c r="C36" s="491"/>
      <c r="D36" s="477" t="e">
        <f>IF(SUM(#REF!)="","",SUM(#REF!))</f>
        <v>#REF!</v>
      </c>
      <c r="E36" s="491"/>
      <c r="F36" s="477" t="e">
        <f>IF(SUM(#REF!)="","",SUM(#REF!))</f>
        <v>#REF!</v>
      </c>
      <c r="G36" s="491"/>
      <c r="H36" s="477" t="e">
        <f>IF(SUM(#REF!)="","",SUM(#REF!))</f>
        <v>#REF!</v>
      </c>
      <c r="I36" s="66"/>
      <c r="J36" s="43" t="s">
        <v>265</v>
      </c>
      <c r="K36" s="481"/>
      <c r="L36" s="481"/>
      <c r="M36" s="534"/>
      <c r="N36" s="535"/>
      <c r="O36" s="535"/>
      <c r="P36" s="536"/>
    </row>
    <row r="37" spans="1:16" ht="18" customHeight="1" x14ac:dyDescent="0.2">
      <c r="A37" s="467" t="s">
        <v>266</v>
      </c>
      <c r="B37" s="468"/>
      <c r="C37" s="484" t="str">
        <f>IF(C40="","",C40-SUM(C27:C36))</f>
        <v/>
      </c>
      <c r="D37" s="476" t="str">
        <f t="shared" ref="D37" si="26">IF(C37="","",C37/C$22)</f>
        <v/>
      </c>
      <c r="E37" s="484" t="str">
        <f>IF(E40="","",E40-SUM(E27:E36))</f>
        <v/>
      </c>
      <c r="F37" s="476" t="str">
        <f t="shared" ref="F37" si="27">IF(E37="","",E37/E$22)</f>
        <v/>
      </c>
      <c r="G37" s="484" t="str">
        <f>IF(G40="","",G40-SUM(G27:G36))</f>
        <v/>
      </c>
      <c r="H37" s="476" t="str">
        <f t="shared" ref="H37" si="28">IF(G37="","",G37/G$22)</f>
        <v/>
      </c>
      <c r="I37" s="71"/>
      <c r="J37" s="42" t="s">
        <v>264</v>
      </c>
      <c r="K37" s="478"/>
      <c r="L37" s="478"/>
      <c r="M37" s="522" t="s">
        <v>394</v>
      </c>
      <c r="N37" s="523"/>
      <c r="O37" s="523"/>
      <c r="P37" s="524"/>
    </row>
    <row r="38" spans="1:16" ht="18" customHeight="1" x14ac:dyDescent="0.2">
      <c r="A38" s="482"/>
      <c r="B38" s="483"/>
      <c r="C38" s="485"/>
      <c r="D38" s="477" t="e">
        <f>IF(SUM(#REF!)="","",SUM(#REF!))</f>
        <v>#REF!</v>
      </c>
      <c r="E38" s="485"/>
      <c r="F38" s="477" t="e">
        <f>IF(SUM(#REF!)="","",SUM(#REF!))</f>
        <v>#REF!</v>
      </c>
      <c r="G38" s="485"/>
      <c r="H38" s="477" t="e">
        <f>IF(SUM(#REF!)="","",SUM(#REF!))</f>
        <v>#REF!</v>
      </c>
      <c r="I38" s="67"/>
      <c r="J38" s="43" t="s">
        <v>265</v>
      </c>
      <c r="K38" s="479"/>
      <c r="L38" s="479"/>
      <c r="M38" s="537"/>
      <c r="N38" s="523"/>
      <c r="O38" s="523"/>
      <c r="P38" s="524"/>
    </row>
    <row r="39" spans="1:16" ht="18" customHeight="1" x14ac:dyDescent="0.2">
      <c r="A39" s="467" t="s">
        <v>1</v>
      </c>
      <c r="B39" s="468"/>
      <c r="C39" s="44"/>
      <c r="D39" s="45" t="s">
        <v>267</v>
      </c>
      <c r="E39" s="44"/>
      <c r="F39" s="45" t="s">
        <v>267</v>
      </c>
      <c r="G39" s="44"/>
      <c r="H39" s="45" t="s">
        <v>267</v>
      </c>
      <c r="I39" s="71"/>
      <c r="J39" s="42"/>
      <c r="K39" s="492" t="s">
        <v>280</v>
      </c>
      <c r="L39" s="478"/>
      <c r="M39" s="537"/>
      <c r="N39" s="523"/>
      <c r="O39" s="523"/>
      <c r="P39" s="524"/>
    </row>
    <row r="40" spans="1:16" ht="18" customHeight="1" thickBot="1" x14ac:dyDescent="0.25">
      <c r="A40" s="469"/>
      <c r="B40" s="470"/>
      <c r="C40" s="62"/>
      <c r="D40" s="70">
        <v>100</v>
      </c>
      <c r="E40" s="62"/>
      <c r="F40" s="70">
        <v>100</v>
      </c>
      <c r="G40" s="62"/>
      <c r="H40" s="70">
        <v>100</v>
      </c>
      <c r="I40" s="46"/>
      <c r="J40" s="47"/>
      <c r="K40" s="493"/>
      <c r="L40" s="557"/>
      <c r="M40" s="525"/>
      <c r="N40" s="526"/>
      <c r="O40" s="526"/>
      <c r="P40" s="527"/>
    </row>
    <row r="41" spans="1:16" ht="57" customHeight="1" thickBot="1" x14ac:dyDescent="0.25">
      <c r="A41" s="471" t="s">
        <v>392</v>
      </c>
      <c r="B41" s="471"/>
      <c r="C41" s="471"/>
      <c r="D41" s="471"/>
      <c r="E41" s="471"/>
      <c r="J41" s="49"/>
      <c r="K41" s="472" t="s">
        <v>334</v>
      </c>
      <c r="L41" s="472"/>
      <c r="M41" s="472"/>
      <c r="N41" s="472"/>
      <c r="O41" s="472"/>
      <c r="P41" s="472"/>
    </row>
    <row r="42" spans="1:16" ht="21" customHeight="1" x14ac:dyDescent="0.2">
      <c r="A42" s="50"/>
      <c r="B42" s="51"/>
      <c r="C42" s="473" t="s">
        <v>272</v>
      </c>
      <c r="D42" s="474"/>
      <c r="E42" s="475"/>
      <c r="F42" s="69" t="s">
        <v>273</v>
      </c>
      <c r="G42" s="473" t="s">
        <v>274</v>
      </c>
      <c r="H42" s="474"/>
      <c r="I42" s="475"/>
      <c r="J42" s="69" t="s">
        <v>273</v>
      </c>
      <c r="K42" s="528"/>
      <c r="L42" s="529"/>
      <c r="M42" s="529"/>
      <c r="N42" s="529"/>
      <c r="O42" s="529"/>
      <c r="P42" s="530"/>
    </row>
    <row r="43" spans="1:16" ht="21" customHeight="1" x14ac:dyDescent="0.2">
      <c r="A43" s="52"/>
      <c r="B43" s="53"/>
      <c r="C43" s="54" t="str">
        <f>C6</f>
        <v>○/○期</v>
      </c>
      <c r="D43" s="54" t="str">
        <f>E6</f>
        <v>○/○期</v>
      </c>
      <c r="E43" s="54" t="str">
        <f>G6</f>
        <v>○/○期</v>
      </c>
      <c r="F43" s="55" t="s">
        <v>275</v>
      </c>
      <c r="G43" s="54" t="str">
        <f>C43</f>
        <v>○/○期</v>
      </c>
      <c r="H43" s="55" t="str">
        <f>D43</f>
        <v>○/○期</v>
      </c>
      <c r="I43" s="55" t="str">
        <f>E43</f>
        <v>○/○期</v>
      </c>
      <c r="J43" s="56" t="s">
        <v>275</v>
      </c>
      <c r="K43" s="531"/>
      <c r="L43" s="532"/>
      <c r="M43" s="532"/>
      <c r="N43" s="532"/>
      <c r="O43" s="532"/>
      <c r="P43" s="533"/>
    </row>
    <row r="44" spans="1:16" ht="21" customHeight="1" x14ac:dyDescent="0.2">
      <c r="A44" s="465" t="s">
        <v>281</v>
      </c>
      <c r="B44" s="466"/>
      <c r="C44" s="59"/>
      <c r="D44" s="59"/>
      <c r="E44" s="59"/>
      <c r="F44" s="57">
        <f>E44- D44</f>
        <v>0</v>
      </c>
      <c r="G44" s="59"/>
      <c r="H44" s="59"/>
      <c r="I44" s="59"/>
      <c r="J44" s="57">
        <f>I44- H44</f>
        <v>0</v>
      </c>
      <c r="K44" s="531"/>
      <c r="L44" s="532"/>
      <c r="M44" s="532"/>
      <c r="N44" s="532"/>
      <c r="O44" s="532"/>
      <c r="P44" s="533"/>
    </row>
    <row r="45" spans="1:16" ht="21" customHeight="1" x14ac:dyDescent="0.2">
      <c r="A45" s="465" t="s">
        <v>281</v>
      </c>
      <c r="B45" s="466"/>
      <c r="C45" s="59"/>
      <c r="D45" s="59"/>
      <c r="E45" s="59"/>
      <c r="F45" s="57">
        <f t="shared" ref="F45:F55" si="29">E45- D45</f>
        <v>0</v>
      </c>
      <c r="G45" s="59"/>
      <c r="H45" s="59"/>
      <c r="I45" s="59"/>
      <c r="J45" s="57">
        <f t="shared" ref="J45:J55" si="30">I45- H45</f>
        <v>0</v>
      </c>
      <c r="K45" s="531"/>
      <c r="L45" s="532"/>
      <c r="M45" s="532"/>
      <c r="N45" s="532"/>
      <c r="O45" s="532"/>
      <c r="P45" s="533"/>
    </row>
    <row r="46" spans="1:16" ht="21" customHeight="1" x14ac:dyDescent="0.2">
      <c r="A46" s="465" t="s">
        <v>281</v>
      </c>
      <c r="B46" s="466"/>
      <c r="C46" s="59"/>
      <c r="D46" s="59"/>
      <c r="E46" s="59"/>
      <c r="F46" s="57">
        <f t="shared" si="29"/>
        <v>0</v>
      </c>
      <c r="G46" s="59"/>
      <c r="H46" s="59"/>
      <c r="I46" s="59"/>
      <c r="J46" s="57">
        <f t="shared" si="30"/>
        <v>0</v>
      </c>
      <c r="K46" s="531"/>
      <c r="L46" s="532"/>
      <c r="M46" s="532"/>
      <c r="N46" s="532"/>
      <c r="O46" s="532"/>
      <c r="P46" s="533"/>
    </row>
    <row r="47" spans="1:16" ht="21" customHeight="1" x14ac:dyDescent="0.2">
      <c r="A47" s="465" t="s">
        <v>281</v>
      </c>
      <c r="B47" s="466"/>
      <c r="C47" s="59"/>
      <c r="D47" s="59"/>
      <c r="E47" s="59"/>
      <c r="F47" s="57">
        <f t="shared" si="29"/>
        <v>0</v>
      </c>
      <c r="G47" s="59"/>
      <c r="H47" s="59"/>
      <c r="I47" s="59"/>
      <c r="J47" s="57">
        <f t="shared" si="30"/>
        <v>0</v>
      </c>
      <c r="K47" s="531"/>
      <c r="L47" s="532"/>
      <c r="M47" s="532"/>
      <c r="N47" s="532"/>
      <c r="O47" s="532"/>
      <c r="P47" s="533"/>
    </row>
    <row r="48" spans="1:16" ht="21" customHeight="1" x14ac:dyDescent="0.2">
      <c r="A48" s="465" t="s">
        <v>281</v>
      </c>
      <c r="B48" s="466"/>
      <c r="C48" s="59"/>
      <c r="D48" s="59"/>
      <c r="E48" s="59"/>
      <c r="F48" s="57">
        <f t="shared" si="29"/>
        <v>0</v>
      </c>
      <c r="G48" s="59"/>
      <c r="H48" s="59"/>
      <c r="I48" s="59"/>
      <c r="J48" s="57">
        <f t="shared" si="30"/>
        <v>0</v>
      </c>
      <c r="K48" s="531"/>
      <c r="L48" s="532"/>
      <c r="M48" s="532"/>
      <c r="N48" s="532"/>
      <c r="O48" s="532"/>
      <c r="P48" s="533"/>
    </row>
    <row r="49" spans="1:16" ht="21" customHeight="1" x14ac:dyDescent="0.2">
      <c r="A49" s="465" t="s">
        <v>281</v>
      </c>
      <c r="B49" s="466"/>
      <c r="C49" s="59"/>
      <c r="D49" s="59"/>
      <c r="E49" s="59"/>
      <c r="F49" s="57">
        <f t="shared" si="29"/>
        <v>0</v>
      </c>
      <c r="G49" s="59"/>
      <c r="H49" s="59"/>
      <c r="I49" s="59"/>
      <c r="J49" s="57">
        <f t="shared" si="30"/>
        <v>0</v>
      </c>
      <c r="K49" s="531"/>
      <c r="L49" s="532"/>
      <c r="M49" s="532"/>
      <c r="N49" s="532"/>
      <c r="O49" s="532"/>
      <c r="P49" s="533"/>
    </row>
    <row r="50" spans="1:16" ht="21" customHeight="1" x14ac:dyDescent="0.2">
      <c r="A50" s="465" t="s">
        <v>281</v>
      </c>
      <c r="B50" s="466"/>
      <c r="C50" s="59"/>
      <c r="D50" s="59"/>
      <c r="E50" s="59"/>
      <c r="F50" s="57">
        <f t="shared" si="29"/>
        <v>0</v>
      </c>
      <c r="G50" s="59"/>
      <c r="H50" s="59"/>
      <c r="I50" s="59"/>
      <c r="J50" s="57">
        <f t="shared" si="30"/>
        <v>0</v>
      </c>
      <c r="K50" s="531"/>
      <c r="L50" s="532"/>
      <c r="M50" s="532"/>
      <c r="N50" s="532"/>
      <c r="O50" s="532"/>
      <c r="P50" s="533"/>
    </row>
    <row r="51" spans="1:16" ht="21" customHeight="1" x14ac:dyDescent="0.2">
      <c r="A51" s="465" t="s">
        <v>281</v>
      </c>
      <c r="B51" s="466"/>
      <c r="C51" s="59"/>
      <c r="D51" s="59"/>
      <c r="E51" s="59"/>
      <c r="F51" s="57">
        <f t="shared" si="29"/>
        <v>0</v>
      </c>
      <c r="G51" s="59"/>
      <c r="H51" s="59"/>
      <c r="I51" s="59"/>
      <c r="J51" s="57">
        <f t="shared" si="30"/>
        <v>0</v>
      </c>
      <c r="K51" s="531"/>
      <c r="L51" s="532"/>
      <c r="M51" s="532"/>
      <c r="N51" s="532"/>
      <c r="O51" s="532"/>
      <c r="P51" s="533"/>
    </row>
    <row r="52" spans="1:16" ht="21" customHeight="1" x14ac:dyDescent="0.2">
      <c r="A52" s="465" t="s">
        <v>281</v>
      </c>
      <c r="B52" s="466"/>
      <c r="C52" s="59"/>
      <c r="D52" s="59"/>
      <c r="E52" s="59"/>
      <c r="F52" s="57">
        <f t="shared" si="29"/>
        <v>0</v>
      </c>
      <c r="G52" s="59"/>
      <c r="H52" s="59"/>
      <c r="I52" s="59"/>
      <c r="J52" s="57">
        <f t="shared" si="30"/>
        <v>0</v>
      </c>
      <c r="K52" s="531"/>
      <c r="L52" s="532"/>
      <c r="M52" s="532"/>
      <c r="N52" s="532"/>
      <c r="O52" s="532"/>
      <c r="P52" s="533"/>
    </row>
    <row r="53" spans="1:16" ht="21" customHeight="1" x14ac:dyDescent="0.2">
      <c r="A53" s="465" t="s">
        <v>281</v>
      </c>
      <c r="B53" s="466"/>
      <c r="C53" s="59"/>
      <c r="D53" s="59"/>
      <c r="E53" s="59"/>
      <c r="F53" s="57">
        <f t="shared" si="29"/>
        <v>0</v>
      </c>
      <c r="G53" s="59"/>
      <c r="H53" s="59"/>
      <c r="I53" s="59"/>
      <c r="J53" s="57">
        <f t="shared" si="30"/>
        <v>0</v>
      </c>
      <c r="K53" s="531"/>
      <c r="L53" s="532"/>
      <c r="M53" s="532"/>
      <c r="N53" s="532"/>
      <c r="O53" s="532"/>
      <c r="P53" s="533"/>
    </row>
    <row r="54" spans="1:16" ht="21" customHeight="1" x14ac:dyDescent="0.2">
      <c r="A54" s="465" t="s">
        <v>281</v>
      </c>
      <c r="B54" s="466"/>
      <c r="C54" s="59"/>
      <c r="D54" s="59"/>
      <c r="E54" s="59"/>
      <c r="F54" s="57">
        <f t="shared" si="29"/>
        <v>0</v>
      </c>
      <c r="G54" s="59"/>
      <c r="H54" s="59"/>
      <c r="I54" s="59"/>
      <c r="J54" s="57">
        <f t="shared" si="30"/>
        <v>0</v>
      </c>
      <c r="K54" s="531"/>
      <c r="L54" s="532"/>
      <c r="M54" s="532"/>
      <c r="N54" s="532"/>
      <c r="O54" s="532"/>
      <c r="P54" s="533"/>
    </row>
    <row r="55" spans="1:16" ht="21" customHeight="1" x14ac:dyDescent="0.2">
      <c r="A55" s="465" t="s">
        <v>281</v>
      </c>
      <c r="B55" s="466"/>
      <c r="C55" s="59"/>
      <c r="D55" s="59"/>
      <c r="E55" s="59"/>
      <c r="F55" s="57">
        <f t="shared" si="29"/>
        <v>0</v>
      </c>
      <c r="G55" s="59"/>
      <c r="H55" s="59"/>
      <c r="I55" s="59"/>
      <c r="J55" s="57">
        <f t="shared" si="30"/>
        <v>0</v>
      </c>
      <c r="K55" s="534"/>
      <c r="L55" s="535"/>
      <c r="M55" s="535"/>
      <c r="N55" s="535"/>
      <c r="O55" s="535"/>
      <c r="P55" s="536"/>
    </row>
    <row r="56" spans="1:16" ht="21" customHeight="1" x14ac:dyDescent="0.2">
      <c r="A56" s="461" t="s">
        <v>276</v>
      </c>
      <c r="B56" s="462"/>
      <c r="C56" s="57">
        <f t="shared" ref="C56:I56" si="31">SUM(C44:C55)</f>
        <v>0</v>
      </c>
      <c r="D56" s="57">
        <f t="shared" si="31"/>
        <v>0</v>
      </c>
      <c r="E56" s="57">
        <f t="shared" si="31"/>
        <v>0</v>
      </c>
      <c r="F56" s="57">
        <f t="shared" si="31"/>
        <v>0</v>
      </c>
      <c r="G56" s="57">
        <f t="shared" si="31"/>
        <v>0</v>
      </c>
      <c r="H56" s="57">
        <f t="shared" si="31"/>
        <v>0</v>
      </c>
      <c r="I56" s="57">
        <f t="shared" si="31"/>
        <v>0</v>
      </c>
      <c r="J56" s="57">
        <f>I56- H56</f>
        <v>0</v>
      </c>
      <c r="K56" s="522" t="s">
        <v>391</v>
      </c>
      <c r="L56" s="523"/>
      <c r="M56" s="523"/>
      <c r="N56" s="523"/>
      <c r="O56" s="523"/>
      <c r="P56" s="524"/>
    </row>
    <row r="57" spans="1:16" ht="21" customHeight="1" thickBot="1" x14ac:dyDescent="0.25">
      <c r="A57" s="463" t="s">
        <v>277</v>
      </c>
      <c r="B57" s="464"/>
      <c r="C57" s="58" t="str">
        <f>IF(SUM(C44:C55)=0,"",AVERAGE(C44:C55))</f>
        <v/>
      </c>
      <c r="D57" s="58" t="str">
        <f t="shared" ref="D57:J57" si="32">IF(SUM(D44:D55)=0,"",AVERAGE(D44:D55))</f>
        <v/>
      </c>
      <c r="E57" s="58" t="str">
        <f t="shared" si="32"/>
        <v/>
      </c>
      <c r="F57" s="58" t="str">
        <f t="shared" si="32"/>
        <v/>
      </c>
      <c r="G57" s="58" t="str">
        <f t="shared" si="32"/>
        <v/>
      </c>
      <c r="H57" s="58" t="str">
        <f t="shared" si="32"/>
        <v/>
      </c>
      <c r="I57" s="58" t="str">
        <f t="shared" si="32"/>
        <v/>
      </c>
      <c r="J57" s="58" t="str">
        <f t="shared" si="32"/>
        <v/>
      </c>
      <c r="K57" s="525"/>
      <c r="L57" s="526"/>
      <c r="M57" s="526"/>
      <c r="N57" s="526"/>
      <c r="O57" s="526"/>
      <c r="P57" s="527"/>
    </row>
    <row r="58" spans="1:16" s="64" customFormat="1" ht="49.5" customHeight="1" x14ac:dyDescent="0.15">
      <c r="A58" s="517" t="s">
        <v>332</v>
      </c>
      <c r="B58" s="518"/>
      <c r="C58" s="518"/>
      <c r="D58" s="518"/>
      <c r="E58" s="518"/>
      <c r="F58" s="518"/>
      <c r="G58" s="518"/>
      <c r="H58" s="518"/>
      <c r="I58" s="518"/>
      <c r="J58" s="518"/>
      <c r="K58" s="518"/>
      <c r="L58" s="518"/>
      <c r="M58" s="518"/>
      <c r="N58" s="518"/>
      <c r="O58" s="518"/>
      <c r="P58" s="518"/>
    </row>
  </sheetData>
  <mergeCells count="170">
    <mergeCell ref="A1:Q1"/>
    <mergeCell ref="N5:P5"/>
    <mergeCell ref="N2:P4"/>
    <mergeCell ref="K11:K12"/>
    <mergeCell ref="L11:L12"/>
    <mergeCell ref="M6:P8"/>
    <mergeCell ref="L39:L40"/>
    <mergeCell ref="M24:P26"/>
    <mergeCell ref="I6:L6"/>
    <mergeCell ref="I7:J8"/>
    <mergeCell ref="K7:K8"/>
    <mergeCell ref="L21:L22"/>
    <mergeCell ref="A4:B4"/>
    <mergeCell ref="C4:F4"/>
    <mergeCell ref="A5:B5"/>
    <mergeCell ref="G5:H5"/>
    <mergeCell ref="H9:H10"/>
    <mergeCell ref="K9:K10"/>
    <mergeCell ref="L9:L10"/>
    <mergeCell ref="A9:B10"/>
    <mergeCell ref="C9:C10"/>
    <mergeCell ref="D9:D10"/>
    <mergeCell ref="E9:E10"/>
    <mergeCell ref="F9:F10"/>
    <mergeCell ref="G9:G10"/>
    <mergeCell ref="I5:K5"/>
    <mergeCell ref="G13:G14"/>
    <mergeCell ref="A11:B12"/>
    <mergeCell ref="C11:C12"/>
    <mergeCell ref="D11:D12"/>
    <mergeCell ref="E11:E12"/>
    <mergeCell ref="F11:F12"/>
    <mergeCell ref="G11:G12"/>
    <mergeCell ref="A58:P58"/>
    <mergeCell ref="D7:D8"/>
    <mergeCell ref="F7:F8"/>
    <mergeCell ref="H7:H8"/>
    <mergeCell ref="A6:B8"/>
    <mergeCell ref="C6:C8"/>
    <mergeCell ref="E6:E8"/>
    <mergeCell ref="G6:G8"/>
    <mergeCell ref="H13:H14"/>
    <mergeCell ref="K13:K14"/>
    <mergeCell ref="L13:L14"/>
    <mergeCell ref="K56:P57"/>
    <mergeCell ref="K42:P55"/>
    <mergeCell ref="M19:P22"/>
    <mergeCell ref="M9:P18"/>
    <mergeCell ref="M27:P36"/>
    <mergeCell ref="M37:P40"/>
    <mergeCell ref="H11:H12"/>
    <mergeCell ref="H17:H18"/>
    <mergeCell ref="K17:K18"/>
    <mergeCell ref="L17:L18"/>
    <mergeCell ref="K15:K16"/>
    <mergeCell ref="L15:L16"/>
    <mergeCell ref="A17:B18"/>
    <mergeCell ref="C17:C18"/>
    <mergeCell ref="D17:D18"/>
    <mergeCell ref="E17:E18"/>
    <mergeCell ref="F17:F18"/>
    <mergeCell ref="G17:G18"/>
    <mergeCell ref="A15:B16"/>
    <mergeCell ref="C15:C16"/>
    <mergeCell ref="D15:D16"/>
    <mergeCell ref="E15:E16"/>
    <mergeCell ref="F15:F16"/>
    <mergeCell ref="G15:G16"/>
    <mergeCell ref="H15:H16"/>
    <mergeCell ref="A13:B14"/>
    <mergeCell ref="C13:C14"/>
    <mergeCell ref="D13:D14"/>
    <mergeCell ref="E13:E14"/>
    <mergeCell ref="F13:F14"/>
    <mergeCell ref="D25:D26"/>
    <mergeCell ref="F25:F26"/>
    <mergeCell ref="H25:H26"/>
    <mergeCell ref="A23:B23"/>
    <mergeCell ref="A24:B26"/>
    <mergeCell ref="C24:C26"/>
    <mergeCell ref="E24:E26"/>
    <mergeCell ref="G24:G26"/>
    <mergeCell ref="K19:K20"/>
    <mergeCell ref="A21:B22"/>
    <mergeCell ref="A19:B20"/>
    <mergeCell ref="C19:C20"/>
    <mergeCell ref="D19:D20"/>
    <mergeCell ref="E19:E20"/>
    <mergeCell ref="F19:F20"/>
    <mergeCell ref="G19:G20"/>
    <mergeCell ref="H19:H20"/>
    <mergeCell ref="K21:K22"/>
    <mergeCell ref="I24:L24"/>
    <mergeCell ref="I25:J26"/>
    <mergeCell ref="K25:K26"/>
    <mergeCell ref="L19:L20"/>
    <mergeCell ref="H29:H30"/>
    <mergeCell ref="K29:K30"/>
    <mergeCell ref="L29:L30"/>
    <mergeCell ref="K27:K28"/>
    <mergeCell ref="L27:L28"/>
    <mergeCell ref="A29:B30"/>
    <mergeCell ref="C29:C30"/>
    <mergeCell ref="D29:D30"/>
    <mergeCell ref="E29:E30"/>
    <mergeCell ref="F29:F30"/>
    <mergeCell ref="G29:G30"/>
    <mergeCell ref="A27:B28"/>
    <mergeCell ref="C27:C28"/>
    <mergeCell ref="D27:D28"/>
    <mergeCell ref="E27:E28"/>
    <mergeCell ref="F27:F28"/>
    <mergeCell ref="G27:G28"/>
    <mergeCell ref="H27:H28"/>
    <mergeCell ref="H33:H34"/>
    <mergeCell ref="K33:K34"/>
    <mergeCell ref="L33:L34"/>
    <mergeCell ref="K31:K32"/>
    <mergeCell ref="L31:L32"/>
    <mergeCell ref="A33:B34"/>
    <mergeCell ref="C33:C34"/>
    <mergeCell ref="D33:D34"/>
    <mergeCell ref="E33:E34"/>
    <mergeCell ref="F33:F34"/>
    <mergeCell ref="G33:G34"/>
    <mergeCell ref="A31:B32"/>
    <mergeCell ref="C31:C32"/>
    <mergeCell ref="D31:D32"/>
    <mergeCell ref="E31:E32"/>
    <mergeCell ref="F31:F32"/>
    <mergeCell ref="G31:G32"/>
    <mergeCell ref="H31:H32"/>
    <mergeCell ref="A39:B40"/>
    <mergeCell ref="A41:E41"/>
    <mergeCell ref="K41:P41"/>
    <mergeCell ref="C42:E42"/>
    <mergeCell ref="G42:I42"/>
    <mergeCell ref="H37:H38"/>
    <mergeCell ref="K37:K38"/>
    <mergeCell ref="L37:L38"/>
    <mergeCell ref="K35:K36"/>
    <mergeCell ref="L35:L36"/>
    <mergeCell ref="A37:B38"/>
    <mergeCell ref="C37:C38"/>
    <mergeCell ref="D37:D38"/>
    <mergeCell ref="E37:E38"/>
    <mergeCell ref="F37:F38"/>
    <mergeCell ref="G37:G38"/>
    <mergeCell ref="A35:B36"/>
    <mergeCell ref="C35:C36"/>
    <mergeCell ref="D35:D36"/>
    <mergeCell ref="E35:E36"/>
    <mergeCell ref="F35:F36"/>
    <mergeCell ref="G35:G36"/>
    <mergeCell ref="H35:H36"/>
    <mergeCell ref="K39:K40"/>
    <mergeCell ref="A56:B56"/>
    <mergeCell ref="A57:B57"/>
    <mergeCell ref="A50:B50"/>
    <mergeCell ref="A51:B51"/>
    <mergeCell ref="A52:B52"/>
    <mergeCell ref="A53:B53"/>
    <mergeCell ref="A54:B54"/>
    <mergeCell ref="A55:B55"/>
    <mergeCell ref="A44:B44"/>
    <mergeCell ref="A45:B45"/>
    <mergeCell ref="A46:B46"/>
    <mergeCell ref="A47:B47"/>
    <mergeCell ref="A48:B48"/>
    <mergeCell ref="A49:B49"/>
  </mergeCells>
  <phoneticPr fontId="3"/>
  <dataValidations count="1">
    <dataValidation type="list" allowBlank="1" showInputMessage="1" showErrorMessage="1" sqref="N5">
      <formula1>"（単位：百万円）,（単位：千円）"</formula1>
    </dataValidation>
  </dataValidations>
  <printOptions horizontalCentered="1" verticalCentered="1"/>
  <pageMargins left="0.70866141732283472" right="0.70866141732283472" top="0.74803149606299213" bottom="0.35433070866141736" header="0.31496062992125984" footer="0.31496062992125984"/>
  <pageSetup paperSize="9" scale="66" orientation="portrait" r:id="rId1"/>
  <headerFooter differentFirst="1"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view="pageBreakPreview" zoomScaleNormal="100" zoomScaleSheetLayoutView="100" workbookViewId="0">
      <selection activeCell="M5" sqref="M5"/>
    </sheetView>
  </sheetViews>
  <sheetFormatPr defaultRowHeight="13.5" x14ac:dyDescent="0.15"/>
  <cols>
    <col min="1" max="1" width="4.625" style="96" customWidth="1"/>
    <col min="2" max="2" width="11.875" style="96" customWidth="1"/>
    <col min="3" max="9" width="9" style="96"/>
    <col min="10" max="10" width="22" style="96" customWidth="1"/>
    <col min="11" max="11" width="9" style="96" customWidth="1"/>
    <col min="12" max="256" width="9" style="96"/>
    <col min="257" max="257" width="4.625" style="96" customWidth="1"/>
    <col min="258" max="258" width="11.875" style="96" customWidth="1"/>
    <col min="259" max="266" width="9" style="96"/>
    <col min="267" max="267" width="9" style="96" customWidth="1"/>
    <col min="268" max="512" width="9" style="96"/>
    <col min="513" max="513" width="4.625" style="96" customWidth="1"/>
    <col min="514" max="514" width="11.875" style="96" customWidth="1"/>
    <col min="515" max="522" width="9" style="96"/>
    <col min="523" max="523" width="9" style="96" customWidth="1"/>
    <col min="524" max="768" width="9" style="96"/>
    <col min="769" max="769" width="4.625" style="96" customWidth="1"/>
    <col min="770" max="770" width="11.875" style="96" customWidth="1"/>
    <col min="771" max="778" width="9" style="96"/>
    <col min="779" max="779" width="9" style="96" customWidth="1"/>
    <col min="780" max="1024" width="9" style="96"/>
    <col min="1025" max="1025" width="4.625" style="96" customWidth="1"/>
    <col min="1026" max="1026" width="11.875" style="96" customWidth="1"/>
    <col min="1027" max="1034" width="9" style="96"/>
    <col min="1035" max="1035" width="9" style="96" customWidth="1"/>
    <col min="1036" max="1280" width="9" style="96"/>
    <col min="1281" max="1281" width="4.625" style="96" customWidth="1"/>
    <col min="1282" max="1282" width="11.875" style="96" customWidth="1"/>
    <col min="1283" max="1290" width="9" style="96"/>
    <col min="1291" max="1291" width="9" style="96" customWidth="1"/>
    <col min="1292" max="1536" width="9" style="96"/>
    <col min="1537" max="1537" width="4.625" style="96" customWidth="1"/>
    <col min="1538" max="1538" width="11.875" style="96" customWidth="1"/>
    <col min="1539" max="1546" width="9" style="96"/>
    <col min="1547" max="1547" width="9" style="96" customWidth="1"/>
    <col min="1548" max="1792" width="9" style="96"/>
    <col min="1793" max="1793" width="4.625" style="96" customWidth="1"/>
    <col min="1794" max="1794" width="11.875" style="96" customWidth="1"/>
    <col min="1795" max="1802" width="9" style="96"/>
    <col min="1803" max="1803" width="9" style="96" customWidth="1"/>
    <col min="1804" max="2048" width="9" style="96"/>
    <col min="2049" max="2049" width="4.625" style="96" customWidth="1"/>
    <col min="2050" max="2050" width="11.875" style="96" customWidth="1"/>
    <col min="2051" max="2058" width="9" style="96"/>
    <col min="2059" max="2059" width="9" style="96" customWidth="1"/>
    <col min="2060" max="2304" width="9" style="96"/>
    <col min="2305" max="2305" width="4.625" style="96" customWidth="1"/>
    <col min="2306" max="2306" width="11.875" style="96" customWidth="1"/>
    <col min="2307" max="2314" width="9" style="96"/>
    <col min="2315" max="2315" width="9" style="96" customWidth="1"/>
    <col min="2316" max="2560" width="9" style="96"/>
    <col min="2561" max="2561" width="4.625" style="96" customWidth="1"/>
    <col min="2562" max="2562" width="11.875" style="96" customWidth="1"/>
    <col min="2563" max="2570" width="9" style="96"/>
    <col min="2571" max="2571" width="9" style="96" customWidth="1"/>
    <col min="2572" max="2816" width="9" style="96"/>
    <col min="2817" max="2817" width="4.625" style="96" customWidth="1"/>
    <col min="2818" max="2818" width="11.875" style="96" customWidth="1"/>
    <col min="2819" max="2826" width="9" style="96"/>
    <col min="2827" max="2827" width="9" style="96" customWidth="1"/>
    <col min="2828" max="3072" width="9" style="96"/>
    <col min="3073" max="3073" width="4.625" style="96" customWidth="1"/>
    <col min="3074" max="3074" width="11.875" style="96" customWidth="1"/>
    <col min="3075" max="3082" width="9" style="96"/>
    <col min="3083" max="3083" width="9" style="96" customWidth="1"/>
    <col min="3084" max="3328" width="9" style="96"/>
    <col min="3329" max="3329" width="4.625" style="96" customWidth="1"/>
    <col min="3330" max="3330" width="11.875" style="96" customWidth="1"/>
    <col min="3331" max="3338" width="9" style="96"/>
    <col min="3339" max="3339" width="9" style="96" customWidth="1"/>
    <col min="3340" max="3584" width="9" style="96"/>
    <col min="3585" max="3585" width="4.625" style="96" customWidth="1"/>
    <col min="3586" max="3586" width="11.875" style="96" customWidth="1"/>
    <col min="3587" max="3594" width="9" style="96"/>
    <col min="3595" max="3595" width="9" style="96" customWidth="1"/>
    <col min="3596" max="3840" width="9" style="96"/>
    <col min="3841" max="3841" width="4.625" style="96" customWidth="1"/>
    <col min="3842" max="3842" width="11.875" style="96" customWidth="1"/>
    <col min="3843" max="3850" width="9" style="96"/>
    <col min="3851" max="3851" width="9" style="96" customWidth="1"/>
    <col min="3852" max="4096" width="9" style="96"/>
    <col min="4097" max="4097" width="4.625" style="96" customWidth="1"/>
    <col min="4098" max="4098" width="11.875" style="96" customWidth="1"/>
    <col min="4099" max="4106" width="9" style="96"/>
    <col min="4107" max="4107" width="9" style="96" customWidth="1"/>
    <col min="4108" max="4352" width="9" style="96"/>
    <col min="4353" max="4353" width="4.625" style="96" customWidth="1"/>
    <col min="4354" max="4354" width="11.875" style="96" customWidth="1"/>
    <col min="4355" max="4362" width="9" style="96"/>
    <col min="4363" max="4363" width="9" style="96" customWidth="1"/>
    <col min="4364" max="4608" width="9" style="96"/>
    <col min="4609" max="4609" width="4.625" style="96" customWidth="1"/>
    <col min="4610" max="4610" width="11.875" style="96" customWidth="1"/>
    <col min="4611" max="4618" width="9" style="96"/>
    <col min="4619" max="4619" width="9" style="96" customWidth="1"/>
    <col min="4620" max="4864" width="9" style="96"/>
    <col min="4865" max="4865" width="4.625" style="96" customWidth="1"/>
    <col min="4866" max="4866" width="11.875" style="96" customWidth="1"/>
    <col min="4867" max="4874" width="9" style="96"/>
    <col min="4875" max="4875" width="9" style="96" customWidth="1"/>
    <col min="4876" max="5120" width="9" style="96"/>
    <col min="5121" max="5121" width="4.625" style="96" customWidth="1"/>
    <col min="5122" max="5122" width="11.875" style="96" customWidth="1"/>
    <col min="5123" max="5130" width="9" style="96"/>
    <col min="5131" max="5131" width="9" style="96" customWidth="1"/>
    <col min="5132" max="5376" width="9" style="96"/>
    <col min="5377" max="5377" width="4.625" style="96" customWidth="1"/>
    <col min="5378" max="5378" width="11.875" style="96" customWidth="1"/>
    <col min="5379" max="5386" width="9" style="96"/>
    <col min="5387" max="5387" width="9" style="96" customWidth="1"/>
    <col min="5388" max="5632" width="9" style="96"/>
    <col min="5633" max="5633" width="4.625" style="96" customWidth="1"/>
    <col min="5634" max="5634" width="11.875" style="96" customWidth="1"/>
    <col min="5635" max="5642" width="9" style="96"/>
    <col min="5643" max="5643" width="9" style="96" customWidth="1"/>
    <col min="5644" max="5888" width="9" style="96"/>
    <col min="5889" max="5889" width="4.625" style="96" customWidth="1"/>
    <col min="5890" max="5890" width="11.875" style="96" customWidth="1"/>
    <col min="5891" max="5898" width="9" style="96"/>
    <col min="5899" max="5899" width="9" style="96" customWidth="1"/>
    <col min="5900" max="6144" width="9" style="96"/>
    <col min="6145" max="6145" width="4.625" style="96" customWidth="1"/>
    <col min="6146" max="6146" width="11.875" style="96" customWidth="1"/>
    <col min="6147" max="6154" width="9" style="96"/>
    <col min="6155" max="6155" width="9" style="96" customWidth="1"/>
    <col min="6156" max="6400" width="9" style="96"/>
    <col min="6401" max="6401" width="4.625" style="96" customWidth="1"/>
    <col min="6402" max="6402" width="11.875" style="96" customWidth="1"/>
    <col min="6403" max="6410" width="9" style="96"/>
    <col min="6411" max="6411" width="9" style="96" customWidth="1"/>
    <col min="6412" max="6656" width="9" style="96"/>
    <col min="6657" max="6657" width="4.625" style="96" customWidth="1"/>
    <col min="6658" max="6658" width="11.875" style="96" customWidth="1"/>
    <col min="6659" max="6666" width="9" style="96"/>
    <col min="6667" max="6667" width="9" style="96" customWidth="1"/>
    <col min="6668" max="6912" width="9" style="96"/>
    <col min="6913" max="6913" width="4.625" style="96" customWidth="1"/>
    <col min="6914" max="6914" width="11.875" style="96" customWidth="1"/>
    <col min="6915" max="6922" width="9" style="96"/>
    <col min="6923" max="6923" width="9" style="96" customWidth="1"/>
    <col min="6924" max="7168" width="9" style="96"/>
    <col min="7169" max="7169" width="4.625" style="96" customWidth="1"/>
    <col min="7170" max="7170" width="11.875" style="96" customWidth="1"/>
    <col min="7171" max="7178" width="9" style="96"/>
    <col min="7179" max="7179" width="9" style="96" customWidth="1"/>
    <col min="7180" max="7424" width="9" style="96"/>
    <col min="7425" max="7425" width="4.625" style="96" customWidth="1"/>
    <col min="7426" max="7426" width="11.875" style="96" customWidth="1"/>
    <col min="7427" max="7434" width="9" style="96"/>
    <col min="7435" max="7435" width="9" style="96" customWidth="1"/>
    <col min="7436" max="7680" width="9" style="96"/>
    <col min="7681" max="7681" width="4.625" style="96" customWidth="1"/>
    <col min="7682" max="7682" width="11.875" style="96" customWidth="1"/>
    <col min="7683" max="7690" width="9" style="96"/>
    <col min="7691" max="7691" width="9" style="96" customWidth="1"/>
    <col min="7692" max="7936" width="9" style="96"/>
    <col min="7937" max="7937" width="4.625" style="96" customWidth="1"/>
    <col min="7938" max="7938" width="11.875" style="96" customWidth="1"/>
    <col min="7939" max="7946" width="9" style="96"/>
    <col min="7947" max="7947" width="9" style="96" customWidth="1"/>
    <col min="7948" max="8192" width="9" style="96"/>
    <col min="8193" max="8193" width="4.625" style="96" customWidth="1"/>
    <col min="8194" max="8194" width="11.875" style="96" customWidth="1"/>
    <col min="8195" max="8202" width="9" style="96"/>
    <col min="8203" max="8203" width="9" style="96" customWidth="1"/>
    <col min="8204" max="8448" width="9" style="96"/>
    <col min="8449" max="8449" width="4.625" style="96" customWidth="1"/>
    <col min="8450" max="8450" width="11.875" style="96" customWidth="1"/>
    <col min="8451" max="8458" width="9" style="96"/>
    <col min="8459" max="8459" width="9" style="96" customWidth="1"/>
    <col min="8460" max="8704" width="9" style="96"/>
    <col min="8705" max="8705" width="4.625" style="96" customWidth="1"/>
    <col min="8706" max="8706" width="11.875" style="96" customWidth="1"/>
    <col min="8707" max="8714" width="9" style="96"/>
    <col min="8715" max="8715" width="9" style="96" customWidth="1"/>
    <col min="8716" max="8960" width="9" style="96"/>
    <col min="8961" max="8961" width="4.625" style="96" customWidth="1"/>
    <col min="8962" max="8962" width="11.875" style="96" customWidth="1"/>
    <col min="8963" max="8970" width="9" style="96"/>
    <col min="8971" max="8971" width="9" style="96" customWidth="1"/>
    <col min="8972" max="9216" width="9" style="96"/>
    <col min="9217" max="9217" width="4.625" style="96" customWidth="1"/>
    <col min="9218" max="9218" width="11.875" style="96" customWidth="1"/>
    <col min="9219" max="9226" width="9" style="96"/>
    <col min="9227" max="9227" width="9" style="96" customWidth="1"/>
    <col min="9228" max="9472" width="9" style="96"/>
    <col min="9473" max="9473" width="4.625" style="96" customWidth="1"/>
    <col min="9474" max="9474" width="11.875" style="96" customWidth="1"/>
    <col min="9475" max="9482" width="9" style="96"/>
    <col min="9483" max="9483" width="9" style="96" customWidth="1"/>
    <col min="9484" max="9728" width="9" style="96"/>
    <col min="9729" max="9729" width="4.625" style="96" customWidth="1"/>
    <col min="9730" max="9730" width="11.875" style="96" customWidth="1"/>
    <col min="9731" max="9738" width="9" style="96"/>
    <col min="9739" max="9739" width="9" style="96" customWidth="1"/>
    <col min="9740" max="9984" width="9" style="96"/>
    <col min="9985" max="9985" width="4.625" style="96" customWidth="1"/>
    <col min="9986" max="9986" width="11.875" style="96" customWidth="1"/>
    <col min="9987" max="9994" width="9" style="96"/>
    <col min="9995" max="9995" width="9" style="96" customWidth="1"/>
    <col min="9996" max="10240" width="9" style="96"/>
    <col min="10241" max="10241" width="4.625" style="96" customWidth="1"/>
    <col min="10242" max="10242" width="11.875" style="96" customWidth="1"/>
    <col min="10243" max="10250" width="9" style="96"/>
    <col min="10251" max="10251" width="9" style="96" customWidth="1"/>
    <col min="10252" max="10496" width="9" style="96"/>
    <col min="10497" max="10497" width="4.625" style="96" customWidth="1"/>
    <col min="10498" max="10498" width="11.875" style="96" customWidth="1"/>
    <col min="10499" max="10506" width="9" style="96"/>
    <col min="10507" max="10507" width="9" style="96" customWidth="1"/>
    <col min="10508" max="10752" width="9" style="96"/>
    <col min="10753" max="10753" width="4.625" style="96" customWidth="1"/>
    <col min="10754" max="10754" width="11.875" style="96" customWidth="1"/>
    <col min="10755" max="10762" width="9" style="96"/>
    <col min="10763" max="10763" width="9" style="96" customWidth="1"/>
    <col min="10764" max="11008" width="9" style="96"/>
    <col min="11009" max="11009" width="4.625" style="96" customWidth="1"/>
    <col min="11010" max="11010" width="11.875" style="96" customWidth="1"/>
    <col min="11011" max="11018" width="9" style="96"/>
    <col min="11019" max="11019" width="9" style="96" customWidth="1"/>
    <col min="11020" max="11264" width="9" style="96"/>
    <col min="11265" max="11265" width="4.625" style="96" customWidth="1"/>
    <col min="11266" max="11266" width="11.875" style="96" customWidth="1"/>
    <col min="11267" max="11274" width="9" style="96"/>
    <col min="11275" max="11275" width="9" style="96" customWidth="1"/>
    <col min="11276" max="11520" width="9" style="96"/>
    <col min="11521" max="11521" width="4.625" style="96" customWidth="1"/>
    <col min="11522" max="11522" width="11.875" style="96" customWidth="1"/>
    <col min="11523" max="11530" width="9" style="96"/>
    <col min="11531" max="11531" width="9" style="96" customWidth="1"/>
    <col min="11532" max="11776" width="9" style="96"/>
    <col min="11777" max="11777" width="4.625" style="96" customWidth="1"/>
    <col min="11778" max="11778" width="11.875" style="96" customWidth="1"/>
    <col min="11779" max="11786" width="9" style="96"/>
    <col min="11787" max="11787" width="9" style="96" customWidth="1"/>
    <col min="11788" max="12032" width="9" style="96"/>
    <col min="12033" max="12033" width="4.625" style="96" customWidth="1"/>
    <col min="12034" max="12034" width="11.875" style="96" customWidth="1"/>
    <col min="12035" max="12042" width="9" style="96"/>
    <col min="12043" max="12043" width="9" style="96" customWidth="1"/>
    <col min="12044" max="12288" width="9" style="96"/>
    <col min="12289" max="12289" width="4.625" style="96" customWidth="1"/>
    <col min="12290" max="12290" width="11.875" style="96" customWidth="1"/>
    <col min="12291" max="12298" width="9" style="96"/>
    <col min="12299" max="12299" width="9" style="96" customWidth="1"/>
    <col min="12300" max="12544" width="9" style="96"/>
    <col min="12545" max="12545" width="4.625" style="96" customWidth="1"/>
    <col min="12546" max="12546" width="11.875" style="96" customWidth="1"/>
    <col min="12547" max="12554" width="9" style="96"/>
    <col min="12555" max="12555" width="9" style="96" customWidth="1"/>
    <col min="12556" max="12800" width="9" style="96"/>
    <col min="12801" max="12801" width="4.625" style="96" customWidth="1"/>
    <col min="12802" max="12802" width="11.875" style="96" customWidth="1"/>
    <col min="12803" max="12810" width="9" style="96"/>
    <col min="12811" max="12811" width="9" style="96" customWidth="1"/>
    <col min="12812" max="13056" width="9" style="96"/>
    <col min="13057" max="13057" width="4.625" style="96" customWidth="1"/>
    <col min="13058" max="13058" width="11.875" style="96" customWidth="1"/>
    <col min="13059" max="13066" width="9" style="96"/>
    <col min="13067" max="13067" width="9" style="96" customWidth="1"/>
    <col min="13068" max="13312" width="9" style="96"/>
    <col min="13313" max="13313" width="4.625" style="96" customWidth="1"/>
    <col min="13314" max="13314" width="11.875" style="96" customWidth="1"/>
    <col min="13315" max="13322" width="9" style="96"/>
    <col min="13323" max="13323" width="9" style="96" customWidth="1"/>
    <col min="13324" max="13568" width="9" style="96"/>
    <col min="13569" max="13569" width="4.625" style="96" customWidth="1"/>
    <col min="13570" max="13570" width="11.875" style="96" customWidth="1"/>
    <col min="13571" max="13578" width="9" style="96"/>
    <col min="13579" max="13579" width="9" style="96" customWidth="1"/>
    <col min="13580" max="13824" width="9" style="96"/>
    <col min="13825" max="13825" width="4.625" style="96" customWidth="1"/>
    <col min="13826" max="13826" width="11.875" style="96" customWidth="1"/>
    <col min="13827" max="13834" width="9" style="96"/>
    <col min="13835" max="13835" width="9" style="96" customWidth="1"/>
    <col min="13836" max="14080" width="9" style="96"/>
    <col min="14081" max="14081" width="4.625" style="96" customWidth="1"/>
    <col min="14082" max="14082" width="11.875" style="96" customWidth="1"/>
    <col min="14083" max="14090" width="9" style="96"/>
    <col min="14091" max="14091" width="9" style="96" customWidth="1"/>
    <col min="14092" max="14336" width="9" style="96"/>
    <col min="14337" max="14337" width="4.625" style="96" customWidth="1"/>
    <col min="14338" max="14338" width="11.875" style="96" customWidth="1"/>
    <col min="14339" max="14346" width="9" style="96"/>
    <col min="14347" max="14347" width="9" style="96" customWidth="1"/>
    <col min="14348" max="14592" width="9" style="96"/>
    <col min="14593" max="14593" width="4.625" style="96" customWidth="1"/>
    <col min="14594" max="14594" width="11.875" style="96" customWidth="1"/>
    <col min="14595" max="14602" width="9" style="96"/>
    <col min="14603" max="14603" width="9" style="96" customWidth="1"/>
    <col min="14604" max="14848" width="9" style="96"/>
    <col min="14849" max="14849" width="4.625" style="96" customWidth="1"/>
    <col min="14850" max="14850" width="11.875" style="96" customWidth="1"/>
    <col min="14851" max="14858" width="9" style="96"/>
    <col min="14859" max="14859" width="9" style="96" customWidth="1"/>
    <col min="14860" max="15104" width="9" style="96"/>
    <col min="15105" max="15105" width="4.625" style="96" customWidth="1"/>
    <col min="15106" max="15106" width="11.875" style="96" customWidth="1"/>
    <col min="15107" max="15114" width="9" style="96"/>
    <col min="15115" max="15115" width="9" style="96" customWidth="1"/>
    <col min="15116" max="15360" width="9" style="96"/>
    <col min="15361" max="15361" width="4.625" style="96" customWidth="1"/>
    <col min="15362" max="15362" width="11.875" style="96" customWidth="1"/>
    <col min="15363" max="15370" width="9" style="96"/>
    <col min="15371" max="15371" width="9" style="96" customWidth="1"/>
    <col min="15372" max="15616" width="9" style="96"/>
    <col min="15617" max="15617" width="4.625" style="96" customWidth="1"/>
    <col min="15618" max="15618" width="11.875" style="96" customWidth="1"/>
    <col min="15619" max="15626" width="9" style="96"/>
    <col min="15627" max="15627" width="9" style="96" customWidth="1"/>
    <col min="15628" max="15872" width="9" style="96"/>
    <col min="15873" max="15873" width="4.625" style="96" customWidth="1"/>
    <col min="15874" max="15874" width="11.875" style="96" customWidth="1"/>
    <col min="15875" max="15882" width="9" style="96"/>
    <col min="15883" max="15883" width="9" style="96" customWidth="1"/>
    <col min="15884" max="16128" width="9" style="96"/>
    <col min="16129" max="16129" width="4.625" style="96" customWidth="1"/>
    <col min="16130" max="16130" width="11.875" style="96" customWidth="1"/>
    <col min="16131" max="16138" width="9" style="96"/>
    <col min="16139" max="16139" width="9" style="96" customWidth="1"/>
    <col min="16140" max="16384" width="9" style="96"/>
  </cols>
  <sheetData>
    <row r="1" spans="1:10" ht="19.5" customHeight="1" x14ac:dyDescent="0.15">
      <c r="A1" s="768" t="s">
        <v>436</v>
      </c>
      <c r="B1" s="768"/>
      <c r="C1" s="768"/>
      <c r="D1" s="768"/>
      <c r="E1" s="768"/>
      <c r="F1" s="768"/>
      <c r="G1" s="768"/>
      <c r="H1" s="768"/>
      <c r="I1" s="768"/>
      <c r="J1" s="768"/>
    </row>
    <row r="2" spans="1:10" x14ac:dyDescent="0.15">
      <c r="A2" s="570" t="s">
        <v>399</v>
      </c>
      <c r="B2" s="570"/>
      <c r="C2" s="570"/>
      <c r="D2" s="570"/>
      <c r="E2" s="570"/>
      <c r="F2" s="570"/>
      <c r="G2" s="570"/>
      <c r="H2" s="570"/>
      <c r="I2" s="570"/>
      <c r="J2" s="570"/>
    </row>
    <row r="3" spans="1:10" x14ac:dyDescent="0.15">
      <c r="A3" s="570"/>
      <c r="B3" s="570"/>
      <c r="C3" s="570"/>
      <c r="D3" s="570"/>
      <c r="E3" s="570"/>
      <c r="F3" s="570"/>
      <c r="G3" s="570"/>
      <c r="H3" s="570"/>
      <c r="I3" s="570"/>
      <c r="J3" s="570"/>
    </row>
    <row r="4" spans="1:10" ht="6.75" customHeight="1" x14ac:dyDescent="0.15">
      <c r="A4" s="97"/>
      <c r="B4" s="97"/>
      <c r="C4" s="97"/>
      <c r="D4" s="97"/>
      <c r="E4" s="97"/>
      <c r="F4" s="97"/>
      <c r="G4" s="97"/>
      <c r="H4" s="97"/>
      <c r="I4" s="97"/>
      <c r="J4" s="97"/>
    </row>
    <row r="5" spans="1:10" ht="21.75" thickBot="1" x14ac:dyDescent="0.2">
      <c r="A5" s="97"/>
      <c r="B5" s="98" t="s">
        <v>400</v>
      </c>
      <c r="C5" s="97"/>
      <c r="D5" s="97"/>
      <c r="E5" s="97"/>
      <c r="F5" s="97"/>
      <c r="G5" s="97"/>
      <c r="H5" s="97"/>
      <c r="I5" s="97"/>
      <c r="J5" s="97"/>
    </row>
    <row r="6" spans="1:10" ht="13.5" customHeight="1" x14ac:dyDescent="0.15">
      <c r="A6" s="97"/>
      <c r="B6" s="558" t="s">
        <v>314</v>
      </c>
      <c r="C6" s="571"/>
      <c r="D6" s="572"/>
      <c r="E6" s="572"/>
      <c r="F6" s="575" t="s">
        <v>315</v>
      </c>
      <c r="G6" s="576"/>
      <c r="H6" s="572" t="s">
        <v>316</v>
      </c>
      <c r="I6" s="572"/>
      <c r="J6" s="579"/>
    </row>
    <row r="7" spans="1:10" ht="13.5" customHeight="1" thickBot="1" x14ac:dyDescent="0.2">
      <c r="A7" s="97"/>
      <c r="B7" s="560"/>
      <c r="C7" s="573"/>
      <c r="D7" s="574"/>
      <c r="E7" s="574"/>
      <c r="F7" s="577"/>
      <c r="G7" s="578"/>
      <c r="H7" s="574"/>
      <c r="I7" s="574"/>
      <c r="J7" s="580"/>
    </row>
    <row r="8" spans="1:10" ht="13.5" customHeight="1" x14ac:dyDescent="0.15">
      <c r="A8" s="97"/>
      <c r="B8" s="558" t="s">
        <v>402</v>
      </c>
      <c r="C8" s="561"/>
      <c r="D8" s="562"/>
      <c r="E8" s="562"/>
      <c r="F8" s="562"/>
      <c r="G8" s="562"/>
      <c r="H8" s="562"/>
      <c r="I8" s="562"/>
      <c r="J8" s="563"/>
    </row>
    <row r="9" spans="1:10" ht="13.5" customHeight="1" x14ac:dyDescent="0.15">
      <c r="A9" s="97"/>
      <c r="B9" s="559"/>
      <c r="C9" s="564"/>
      <c r="D9" s="565"/>
      <c r="E9" s="565"/>
      <c r="F9" s="565"/>
      <c r="G9" s="565"/>
      <c r="H9" s="565"/>
      <c r="I9" s="565"/>
      <c r="J9" s="566"/>
    </row>
    <row r="10" spans="1:10" ht="13.5" customHeight="1" x14ac:dyDescent="0.15">
      <c r="A10" s="97"/>
      <c r="B10" s="559"/>
      <c r="C10" s="564"/>
      <c r="D10" s="565"/>
      <c r="E10" s="565"/>
      <c r="F10" s="565"/>
      <c r="G10" s="565"/>
      <c r="H10" s="565"/>
      <c r="I10" s="565"/>
      <c r="J10" s="566"/>
    </row>
    <row r="11" spans="1:10" ht="13.5" customHeight="1" x14ac:dyDescent="0.15">
      <c r="A11" s="97"/>
      <c r="B11" s="559"/>
      <c r="C11" s="564"/>
      <c r="D11" s="565"/>
      <c r="E11" s="565"/>
      <c r="F11" s="565"/>
      <c r="G11" s="565"/>
      <c r="H11" s="565"/>
      <c r="I11" s="565"/>
      <c r="J11" s="566"/>
    </row>
    <row r="12" spans="1:10" ht="13.5" customHeight="1" x14ac:dyDescent="0.15">
      <c r="A12" s="97"/>
      <c r="B12" s="559"/>
      <c r="C12" s="564"/>
      <c r="D12" s="565"/>
      <c r="E12" s="565"/>
      <c r="F12" s="565"/>
      <c r="G12" s="565"/>
      <c r="H12" s="565"/>
      <c r="I12" s="565"/>
      <c r="J12" s="566"/>
    </row>
    <row r="13" spans="1:10" ht="13.5" customHeight="1" x14ac:dyDescent="0.15">
      <c r="A13" s="97"/>
      <c r="B13" s="559"/>
      <c r="C13" s="564"/>
      <c r="D13" s="565"/>
      <c r="E13" s="565"/>
      <c r="F13" s="565"/>
      <c r="G13" s="565"/>
      <c r="H13" s="565"/>
      <c r="I13" s="565"/>
      <c r="J13" s="566"/>
    </row>
    <row r="14" spans="1:10" ht="13.5" customHeight="1" x14ac:dyDescent="0.15">
      <c r="A14" s="97"/>
      <c r="B14" s="559"/>
      <c r="C14" s="564"/>
      <c r="D14" s="565"/>
      <c r="E14" s="565"/>
      <c r="F14" s="565"/>
      <c r="G14" s="565"/>
      <c r="H14" s="565"/>
      <c r="I14" s="565"/>
      <c r="J14" s="566"/>
    </row>
    <row r="15" spans="1:10" ht="13.5" customHeight="1" x14ac:dyDescent="0.15">
      <c r="A15" s="97"/>
      <c r="B15" s="559"/>
      <c r="C15" s="564"/>
      <c r="D15" s="565"/>
      <c r="E15" s="565"/>
      <c r="F15" s="565"/>
      <c r="G15" s="565"/>
      <c r="H15" s="565"/>
      <c r="I15" s="565"/>
      <c r="J15" s="566"/>
    </row>
    <row r="16" spans="1:10" ht="13.5" customHeight="1" thickBot="1" x14ac:dyDescent="0.2">
      <c r="A16" s="97"/>
      <c r="B16" s="560"/>
      <c r="C16" s="567"/>
      <c r="D16" s="568"/>
      <c r="E16" s="568"/>
      <c r="F16" s="568"/>
      <c r="G16" s="568"/>
      <c r="H16" s="568"/>
      <c r="I16" s="568"/>
      <c r="J16" s="569"/>
    </row>
    <row r="17" spans="1:10" ht="13.5" customHeight="1" x14ac:dyDescent="0.15">
      <c r="A17" s="97"/>
      <c r="B17" s="97"/>
      <c r="C17" s="97"/>
      <c r="D17" s="97"/>
      <c r="E17" s="97"/>
      <c r="F17" s="97"/>
      <c r="G17" s="97"/>
      <c r="H17" s="97"/>
      <c r="I17" s="97"/>
      <c r="J17" s="97"/>
    </row>
    <row r="18" spans="1:10" ht="21.75" thickBot="1" x14ac:dyDescent="0.2">
      <c r="A18" s="97"/>
      <c r="B18" s="98" t="s">
        <v>401</v>
      </c>
      <c r="C18" s="97"/>
      <c r="D18" s="97"/>
      <c r="E18" s="97"/>
      <c r="F18" s="97"/>
      <c r="G18" s="97"/>
      <c r="H18" s="97"/>
      <c r="I18" s="97"/>
      <c r="J18" s="97"/>
    </row>
    <row r="19" spans="1:10" x14ac:dyDescent="0.15">
      <c r="B19" s="596" t="s">
        <v>317</v>
      </c>
      <c r="C19" s="599" t="s">
        <v>318</v>
      </c>
      <c r="D19" s="599"/>
      <c r="E19" s="599"/>
      <c r="F19" s="599"/>
      <c r="G19" s="599"/>
      <c r="H19" s="599"/>
      <c r="I19" s="599"/>
      <c r="J19" s="600"/>
    </row>
    <row r="20" spans="1:10" x14ac:dyDescent="0.15">
      <c r="B20" s="597"/>
      <c r="C20" s="581" t="s">
        <v>319</v>
      </c>
      <c r="D20" s="581"/>
      <c r="E20" s="581"/>
      <c r="F20" s="581"/>
      <c r="G20" s="581"/>
      <c r="H20" s="581"/>
      <c r="I20" s="581"/>
      <c r="J20" s="582"/>
    </row>
    <row r="21" spans="1:10" x14ac:dyDescent="0.15">
      <c r="B21" s="597"/>
      <c r="C21" s="583"/>
      <c r="D21" s="584"/>
      <c r="E21" s="584"/>
      <c r="F21" s="584"/>
      <c r="G21" s="584"/>
      <c r="H21" s="584"/>
      <c r="I21" s="584"/>
      <c r="J21" s="585"/>
    </row>
    <row r="22" spans="1:10" x14ac:dyDescent="0.15">
      <c r="B22" s="597"/>
      <c r="C22" s="564"/>
      <c r="D22" s="565"/>
      <c r="E22" s="565"/>
      <c r="F22" s="565"/>
      <c r="G22" s="565"/>
      <c r="H22" s="565"/>
      <c r="I22" s="565"/>
      <c r="J22" s="566"/>
    </row>
    <row r="23" spans="1:10" x14ac:dyDescent="0.15">
      <c r="B23" s="597"/>
      <c r="C23" s="564"/>
      <c r="D23" s="565"/>
      <c r="E23" s="565"/>
      <c r="F23" s="565"/>
      <c r="G23" s="565"/>
      <c r="H23" s="565"/>
      <c r="I23" s="565"/>
      <c r="J23" s="566"/>
    </row>
    <row r="24" spans="1:10" x14ac:dyDescent="0.15">
      <c r="B24" s="597"/>
      <c r="C24" s="586"/>
      <c r="D24" s="587"/>
      <c r="E24" s="587"/>
      <c r="F24" s="587"/>
      <c r="G24" s="587"/>
      <c r="H24" s="587"/>
      <c r="I24" s="587"/>
      <c r="J24" s="588"/>
    </row>
    <row r="25" spans="1:10" x14ac:dyDescent="0.15">
      <c r="B25" s="597"/>
      <c r="C25" s="594" t="s">
        <v>320</v>
      </c>
      <c r="D25" s="594"/>
      <c r="E25" s="594"/>
      <c r="F25" s="594"/>
      <c r="G25" s="594"/>
      <c r="H25" s="594"/>
      <c r="I25" s="594"/>
      <c r="J25" s="595"/>
    </row>
    <row r="26" spans="1:10" x14ac:dyDescent="0.15">
      <c r="B26" s="597"/>
      <c r="C26" s="581" t="s">
        <v>321</v>
      </c>
      <c r="D26" s="581"/>
      <c r="E26" s="581"/>
      <c r="F26" s="581"/>
      <c r="G26" s="581"/>
      <c r="H26" s="581"/>
      <c r="I26" s="581"/>
      <c r="J26" s="582"/>
    </row>
    <row r="27" spans="1:10" x14ac:dyDescent="0.15">
      <c r="B27" s="597"/>
      <c r="C27" s="583"/>
      <c r="D27" s="584"/>
      <c r="E27" s="584"/>
      <c r="F27" s="584"/>
      <c r="G27" s="584"/>
      <c r="H27" s="584"/>
      <c r="I27" s="584"/>
      <c r="J27" s="585"/>
    </row>
    <row r="28" spans="1:10" x14ac:dyDescent="0.15">
      <c r="B28" s="597"/>
      <c r="C28" s="564"/>
      <c r="D28" s="565"/>
      <c r="E28" s="565"/>
      <c r="F28" s="565"/>
      <c r="G28" s="565"/>
      <c r="H28" s="565"/>
      <c r="I28" s="565"/>
      <c r="J28" s="566"/>
    </row>
    <row r="29" spans="1:10" x14ac:dyDescent="0.15">
      <c r="B29" s="597"/>
      <c r="C29" s="564"/>
      <c r="D29" s="565"/>
      <c r="E29" s="565"/>
      <c r="F29" s="565"/>
      <c r="G29" s="565"/>
      <c r="H29" s="565"/>
      <c r="I29" s="565"/>
      <c r="J29" s="566"/>
    </row>
    <row r="30" spans="1:10" x14ac:dyDescent="0.15">
      <c r="B30" s="597"/>
      <c r="C30" s="586"/>
      <c r="D30" s="587"/>
      <c r="E30" s="587"/>
      <c r="F30" s="587"/>
      <c r="G30" s="587"/>
      <c r="H30" s="587"/>
      <c r="I30" s="587"/>
      <c r="J30" s="588"/>
    </row>
    <row r="31" spans="1:10" x14ac:dyDescent="0.15">
      <c r="B31" s="597"/>
      <c r="C31" s="589" t="s">
        <v>322</v>
      </c>
      <c r="D31" s="590"/>
      <c r="E31" s="590"/>
      <c r="F31" s="590"/>
      <c r="G31" s="590"/>
      <c r="H31" s="590"/>
      <c r="I31" s="590"/>
      <c r="J31" s="591"/>
    </row>
    <row r="32" spans="1:10" x14ac:dyDescent="0.15">
      <c r="B32" s="597"/>
      <c r="C32" s="581" t="s">
        <v>323</v>
      </c>
      <c r="D32" s="581"/>
      <c r="E32" s="581"/>
      <c r="F32" s="581"/>
      <c r="G32" s="581"/>
      <c r="H32" s="581"/>
      <c r="I32" s="581"/>
      <c r="J32" s="582"/>
    </row>
    <row r="33" spans="2:10" x14ac:dyDescent="0.15">
      <c r="B33" s="597"/>
      <c r="C33" s="583"/>
      <c r="D33" s="584"/>
      <c r="E33" s="584"/>
      <c r="F33" s="584"/>
      <c r="G33" s="584"/>
      <c r="H33" s="584"/>
      <c r="I33" s="584"/>
      <c r="J33" s="585"/>
    </row>
    <row r="34" spans="2:10" x14ac:dyDescent="0.15">
      <c r="B34" s="597"/>
      <c r="C34" s="564"/>
      <c r="D34" s="565"/>
      <c r="E34" s="565"/>
      <c r="F34" s="565"/>
      <c r="G34" s="565"/>
      <c r="H34" s="565"/>
      <c r="I34" s="565"/>
      <c r="J34" s="566"/>
    </row>
    <row r="35" spans="2:10" x14ac:dyDescent="0.15">
      <c r="B35" s="597"/>
      <c r="C35" s="564"/>
      <c r="D35" s="565"/>
      <c r="E35" s="565"/>
      <c r="F35" s="565"/>
      <c r="G35" s="565"/>
      <c r="H35" s="565"/>
      <c r="I35" s="565"/>
      <c r="J35" s="566"/>
    </row>
    <row r="36" spans="2:10" x14ac:dyDescent="0.15">
      <c r="B36" s="597"/>
      <c r="C36" s="586"/>
      <c r="D36" s="587"/>
      <c r="E36" s="587"/>
      <c r="F36" s="587"/>
      <c r="G36" s="587"/>
      <c r="H36" s="587"/>
      <c r="I36" s="587"/>
      <c r="J36" s="588"/>
    </row>
    <row r="37" spans="2:10" x14ac:dyDescent="0.15">
      <c r="B37" s="597"/>
      <c r="C37" s="594" t="s">
        <v>324</v>
      </c>
      <c r="D37" s="594"/>
      <c r="E37" s="594"/>
      <c r="F37" s="594"/>
      <c r="G37" s="594"/>
      <c r="H37" s="594"/>
      <c r="I37" s="594"/>
      <c r="J37" s="595"/>
    </row>
    <row r="38" spans="2:10" x14ac:dyDescent="0.15">
      <c r="B38" s="597"/>
      <c r="C38" s="581" t="s">
        <v>325</v>
      </c>
      <c r="D38" s="581"/>
      <c r="E38" s="581"/>
      <c r="F38" s="581"/>
      <c r="G38" s="581"/>
      <c r="H38" s="581"/>
      <c r="I38" s="581"/>
      <c r="J38" s="582"/>
    </row>
    <row r="39" spans="2:10" x14ac:dyDescent="0.15">
      <c r="B39" s="597"/>
      <c r="C39" s="583"/>
      <c r="D39" s="584"/>
      <c r="E39" s="584"/>
      <c r="F39" s="584"/>
      <c r="G39" s="584"/>
      <c r="H39" s="584"/>
      <c r="I39" s="584"/>
      <c r="J39" s="585"/>
    </row>
    <row r="40" spans="2:10" x14ac:dyDescent="0.15">
      <c r="B40" s="597"/>
      <c r="C40" s="564"/>
      <c r="D40" s="565"/>
      <c r="E40" s="565"/>
      <c r="F40" s="565"/>
      <c r="G40" s="565"/>
      <c r="H40" s="565"/>
      <c r="I40" s="565"/>
      <c r="J40" s="566"/>
    </row>
    <row r="41" spans="2:10" x14ac:dyDescent="0.15">
      <c r="B41" s="597"/>
      <c r="C41" s="564"/>
      <c r="D41" s="565"/>
      <c r="E41" s="565"/>
      <c r="F41" s="565"/>
      <c r="G41" s="565"/>
      <c r="H41" s="565"/>
      <c r="I41" s="565"/>
      <c r="J41" s="566"/>
    </row>
    <row r="42" spans="2:10" ht="14.25" thickBot="1" x14ac:dyDescent="0.2">
      <c r="B42" s="597"/>
      <c r="C42" s="567"/>
      <c r="D42" s="568"/>
      <c r="E42" s="568"/>
      <c r="F42" s="568"/>
      <c r="G42" s="568"/>
      <c r="H42" s="568"/>
      <c r="I42" s="568"/>
      <c r="J42" s="569"/>
    </row>
    <row r="43" spans="2:10" x14ac:dyDescent="0.15">
      <c r="B43" s="596" t="s">
        <v>326</v>
      </c>
      <c r="C43" s="599" t="s">
        <v>327</v>
      </c>
      <c r="D43" s="599"/>
      <c r="E43" s="599"/>
      <c r="F43" s="599"/>
      <c r="G43" s="599"/>
      <c r="H43" s="599"/>
      <c r="I43" s="599"/>
      <c r="J43" s="600"/>
    </row>
    <row r="44" spans="2:10" x14ac:dyDescent="0.15">
      <c r="B44" s="597"/>
      <c r="C44" s="581" t="s">
        <v>328</v>
      </c>
      <c r="D44" s="581"/>
      <c r="E44" s="581"/>
      <c r="F44" s="581"/>
      <c r="G44" s="581"/>
      <c r="H44" s="581"/>
      <c r="I44" s="581"/>
      <c r="J44" s="582"/>
    </row>
    <row r="45" spans="2:10" x14ac:dyDescent="0.15">
      <c r="B45" s="597"/>
      <c r="C45" s="583"/>
      <c r="D45" s="584"/>
      <c r="E45" s="584"/>
      <c r="F45" s="584"/>
      <c r="G45" s="584"/>
      <c r="H45" s="584"/>
      <c r="I45" s="584"/>
      <c r="J45" s="585"/>
    </row>
    <row r="46" spans="2:10" x14ac:dyDescent="0.15">
      <c r="B46" s="597"/>
      <c r="C46" s="564"/>
      <c r="D46" s="565"/>
      <c r="E46" s="565"/>
      <c r="F46" s="565"/>
      <c r="G46" s="565"/>
      <c r="H46" s="565"/>
      <c r="I46" s="565"/>
      <c r="J46" s="566"/>
    </row>
    <row r="47" spans="2:10" x14ac:dyDescent="0.15">
      <c r="B47" s="597"/>
      <c r="C47" s="564"/>
      <c r="D47" s="565"/>
      <c r="E47" s="565"/>
      <c r="F47" s="565"/>
      <c r="G47" s="565"/>
      <c r="H47" s="565"/>
      <c r="I47" s="565"/>
      <c r="J47" s="566"/>
    </row>
    <row r="48" spans="2:10" x14ac:dyDescent="0.15">
      <c r="B48" s="597"/>
      <c r="C48" s="586"/>
      <c r="D48" s="587"/>
      <c r="E48" s="587"/>
      <c r="F48" s="587"/>
      <c r="G48" s="587"/>
      <c r="H48" s="587"/>
      <c r="I48" s="587"/>
      <c r="J48" s="588"/>
    </row>
    <row r="49" spans="2:10" x14ac:dyDescent="0.15">
      <c r="B49" s="597"/>
      <c r="C49" s="594" t="s">
        <v>324</v>
      </c>
      <c r="D49" s="594"/>
      <c r="E49" s="594"/>
      <c r="F49" s="594"/>
      <c r="G49" s="594"/>
      <c r="H49" s="594"/>
      <c r="I49" s="594"/>
      <c r="J49" s="595"/>
    </row>
    <row r="50" spans="2:10" x14ac:dyDescent="0.15">
      <c r="B50" s="597"/>
      <c r="C50" s="581" t="s">
        <v>329</v>
      </c>
      <c r="D50" s="581"/>
      <c r="E50" s="581"/>
      <c r="F50" s="581"/>
      <c r="G50" s="581"/>
      <c r="H50" s="581"/>
      <c r="I50" s="581"/>
      <c r="J50" s="582"/>
    </row>
    <row r="51" spans="2:10" x14ac:dyDescent="0.15">
      <c r="B51" s="597"/>
      <c r="C51" s="583"/>
      <c r="D51" s="584"/>
      <c r="E51" s="584"/>
      <c r="F51" s="584"/>
      <c r="G51" s="584"/>
      <c r="H51" s="584"/>
      <c r="I51" s="584"/>
      <c r="J51" s="585"/>
    </row>
    <row r="52" spans="2:10" x14ac:dyDescent="0.15">
      <c r="B52" s="597"/>
      <c r="C52" s="564"/>
      <c r="D52" s="565"/>
      <c r="E52" s="565"/>
      <c r="F52" s="565"/>
      <c r="G52" s="565"/>
      <c r="H52" s="565"/>
      <c r="I52" s="565"/>
      <c r="J52" s="566"/>
    </row>
    <row r="53" spans="2:10" x14ac:dyDescent="0.15">
      <c r="B53" s="597"/>
      <c r="C53" s="564"/>
      <c r="D53" s="565"/>
      <c r="E53" s="565"/>
      <c r="F53" s="565"/>
      <c r="G53" s="565"/>
      <c r="H53" s="565"/>
      <c r="I53" s="565"/>
      <c r="J53" s="566"/>
    </row>
    <row r="54" spans="2:10" ht="14.25" thickBot="1" x14ac:dyDescent="0.2">
      <c r="B54" s="598"/>
      <c r="C54" s="567"/>
      <c r="D54" s="568"/>
      <c r="E54" s="568"/>
      <c r="F54" s="568"/>
      <c r="G54" s="568"/>
      <c r="H54" s="568"/>
      <c r="I54" s="568"/>
      <c r="J54" s="569"/>
    </row>
    <row r="55" spans="2:10" ht="48.75" customHeight="1" x14ac:dyDescent="0.15">
      <c r="B55" s="592" t="s">
        <v>330</v>
      </c>
      <c r="C55" s="593"/>
      <c r="D55" s="593"/>
      <c r="E55" s="593"/>
      <c r="F55" s="593"/>
      <c r="G55" s="593"/>
      <c r="H55" s="593"/>
      <c r="I55" s="593"/>
      <c r="J55" s="593"/>
    </row>
  </sheetData>
  <mergeCells count="29">
    <mergeCell ref="A1:J1"/>
    <mergeCell ref="B55:J55"/>
    <mergeCell ref="C37:J37"/>
    <mergeCell ref="C38:J38"/>
    <mergeCell ref="C39:J42"/>
    <mergeCell ref="B43:B54"/>
    <mergeCell ref="C43:J43"/>
    <mergeCell ref="C44:J44"/>
    <mergeCell ref="C45:J48"/>
    <mergeCell ref="C49:J49"/>
    <mergeCell ref="C50:J50"/>
    <mergeCell ref="C51:J54"/>
    <mergeCell ref="B19:B42"/>
    <mergeCell ref="C19:J19"/>
    <mergeCell ref="C20:J20"/>
    <mergeCell ref="C21:J24"/>
    <mergeCell ref="C25:J25"/>
    <mergeCell ref="C26:J26"/>
    <mergeCell ref="C27:J30"/>
    <mergeCell ref="C31:J31"/>
    <mergeCell ref="C32:J32"/>
    <mergeCell ref="C33:J36"/>
    <mergeCell ref="B8:B16"/>
    <mergeCell ref="C8:J16"/>
    <mergeCell ref="A2:J3"/>
    <mergeCell ref="B6:B7"/>
    <mergeCell ref="C6:E7"/>
    <mergeCell ref="F6:G7"/>
    <mergeCell ref="H6:J7"/>
  </mergeCells>
  <phoneticPr fontId="3"/>
  <pageMargins left="0.70866141732283472" right="0.70866141732283472" top="0.55118110236220474" bottom="0.35433070866141736" header="0.31496062992125984" footer="0.31496062992125984"/>
  <pageSetup paperSize="9" scale="8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showGridLines="0" view="pageBreakPreview" zoomScale="60" zoomScaleNormal="60" workbookViewId="0">
      <pane ySplit="7" topLeftCell="A8" activePane="bottomLeft" state="frozen"/>
      <selection pane="bottomLeft" activeCell="AG78" sqref="AG78"/>
    </sheetView>
  </sheetViews>
  <sheetFormatPr defaultColWidth="4.5" defaultRowHeight="25.15" customHeight="1" outlineLevelRow="1" x14ac:dyDescent="0.2"/>
  <cols>
    <col min="1" max="1" width="2" style="181" customWidth="1"/>
    <col min="2" max="2" width="4.5" style="181" customWidth="1"/>
    <col min="3" max="3" width="1" style="181" customWidth="1"/>
    <col min="4" max="5" width="15.75" style="181" customWidth="1"/>
    <col min="6" max="6" width="5.125" style="182" bestFit="1" customWidth="1"/>
    <col min="7" max="7" width="15.75" style="181" customWidth="1"/>
    <col min="8" max="8" width="5.5" style="181" bestFit="1" customWidth="1"/>
    <col min="9" max="9" width="15.75" style="181" customWidth="1"/>
    <col min="10" max="10" width="5.5" style="181" bestFit="1" customWidth="1"/>
    <col min="11" max="11" width="15.75" style="181" customWidth="1"/>
    <col min="12" max="12" width="5.5" style="181" bestFit="1" customWidth="1"/>
    <col min="13" max="13" width="15.75" style="181" customWidth="1"/>
    <col min="14" max="14" width="5.5" style="181" bestFit="1" customWidth="1"/>
    <col min="15" max="15" width="16.625" style="181" bestFit="1" customWidth="1"/>
    <col min="16" max="16" width="25.125" style="181" bestFit="1" customWidth="1"/>
    <col min="17" max="18" width="2" style="181" customWidth="1"/>
    <col min="19" max="37" width="4.5" style="181"/>
    <col min="38" max="38" width="3.875" style="181" customWidth="1"/>
    <col min="39" max="16384" width="4.5" style="181"/>
  </cols>
  <sheetData>
    <row r="1" spans="1:19" ht="30.75" customHeight="1" x14ac:dyDescent="0.15">
      <c r="A1" s="769" t="s">
        <v>439</v>
      </c>
      <c r="B1" s="769"/>
      <c r="C1" s="769"/>
      <c r="D1" s="769"/>
      <c r="E1" s="769"/>
      <c r="F1" s="769"/>
      <c r="G1" s="769"/>
      <c r="H1" s="769"/>
      <c r="I1" s="769"/>
      <c r="J1" s="769"/>
      <c r="K1" s="769"/>
      <c r="L1" s="769"/>
      <c r="M1" s="769"/>
      <c r="N1" s="769"/>
      <c r="O1" s="769"/>
      <c r="P1" s="769"/>
      <c r="Q1" s="769"/>
    </row>
    <row r="2" spans="1:19" s="144" customFormat="1" ht="30" customHeight="1" x14ac:dyDescent="0.15">
      <c r="F2" s="145"/>
      <c r="G2" s="146"/>
      <c r="H2" s="147"/>
      <c r="K2" s="148" t="s">
        <v>406</v>
      </c>
      <c r="M2" s="149"/>
      <c r="N2" s="150"/>
      <c r="O2" s="150"/>
      <c r="P2" s="150"/>
      <c r="S2" s="151"/>
    </row>
    <row r="3" spans="1:19" s="144" customFormat="1" ht="15.75" customHeight="1" x14ac:dyDescent="0.15">
      <c r="O3" s="150"/>
      <c r="P3" s="150"/>
    </row>
    <row r="4" spans="1:19" s="144" customFormat="1" ht="25.15" customHeight="1" x14ac:dyDescent="0.15">
      <c r="D4" s="153" t="s">
        <v>431</v>
      </c>
      <c r="E4" s="630"/>
      <c r="F4" s="630"/>
      <c r="G4" s="630"/>
      <c r="H4" s="630"/>
      <c r="I4" s="630"/>
      <c r="K4" s="152" t="s">
        <v>432</v>
      </c>
      <c r="L4" s="633"/>
      <c r="M4" s="633"/>
      <c r="N4" s="242" t="s">
        <v>433</v>
      </c>
      <c r="O4" s="632" t="s">
        <v>435</v>
      </c>
      <c r="P4" s="632"/>
      <c r="Q4" s="147"/>
      <c r="R4" s="147"/>
    </row>
    <row r="5" spans="1:19" s="144" customFormat="1" ht="25.15" customHeight="1" thickBot="1" x14ac:dyDescent="0.2">
      <c r="B5" s="154"/>
      <c r="C5" s="154"/>
      <c r="D5" s="154"/>
      <c r="E5" s="154"/>
      <c r="F5" s="155"/>
      <c r="G5" s="154"/>
      <c r="H5" s="154"/>
      <c r="I5" s="154"/>
      <c r="J5" s="154"/>
      <c r="K5" s="154"/>
      <c r="L5" s="154"/>
      <c r="M5" s="154"/>
      <c r="N5" s="154"/>
      <c r="O5" s="631" t="s">
        <v>312</v>
      </c>
      <c r="P5" s="631"/>
      <c r="Q5" s="147"/>
      <c r="R5" s="147"/>
      <c r="S5" s="147"/>
    </row>
    <row r="6" spans="1:19" s="144" customFormat="1" ht="25.15" customHeight="1" x14ac:dyDescent="0.15">
      <c r="B6" s="156"/>
      <c r="C6" s="157"/>
      <c r="D6" s="158" t="s">
        <v>407</v>
      </c>
      <c r="E6" s="159"/>
      <c r="F6" s="160" t="s">
        <v>408</v>
      </c>
      <c r="G6" s="159"/>
      <c r="H6" s="160" t="s">
        <v>408</v>
      </c>
      <c r="I6" s="159"/>
      <c r="J6" s="160" t="s">
        <v>408</v>
      </c>
      <c r="K6" s="159"/>
      <c r="L6" s="160" t="s">
        <v>408</v>
      </c>
      <c r="M6" s="159"/>
      <c r="N6" s="160" t="s">
        <v>408</v>
      </c>
      <c r="O6" s="161"/>
      <c r="P6" s="162"/>
      <c r="Q6" s="147"/>
      <c r="R6" s="147"/>
      <c r="S6" s="147"/>
    </row>
    <row r="7" spans="1:19" s="144" customFormat="1" ht="25.15" customHeight="1" thickBot="1" x14ac:dyDescent="0.2">
      <c r="B7" s="163" t="s">
        <v>409</v>
      </c>
      <c r="C7" s="164"/>
      <c r="D7" s="165"/>
      <c r="E7" s="166"/>
      <c r="F7" s="167" t="s">
        <v>410</v>
      </c>
      <c r="G7" s="166"/>
      <c r="H7" s="167" t="s">
        <v>410</v>
      </c>
      <c r="I7" s="166"/>
      <c r="J7" s="167" t="s">
        <v>410</v>
      </c>
      <c r="K7" s="166"/>
      <c r="L7" s="167" t="s">
        <v>410</v>
      </c>
      <c r="M7" s="166"/>
      <c r="N7" s="167" t="s">
        <v>410</v>
      </c>
      <c r="O7" s="168" t="s">
        <v>411</v>
      </c>
      <c r="P7" s="169"/>
      <c r="Q7" s="147"/>
      <c r="R7" s="147"/>
      <c r="S7" s="147"/>
    </row>
    <row r="8" spans="1:19" s="144" customFormat="1" ht="25.15" customHeight="1" thickBot="1" x14ac:dyDescent="0.2">
      <c r="B8" s="620" t="s">
        <v>412</v>
      </c>
      <c r="C8" s="170"/>
      <c r="D8" s="171" t="s">
        <v>413</v>
      </c>
      <c r="E8" s="614" t="str">
        <f>IF(AND(E9="",E10="",E11=""),"",(SUM(E9:E11)))</f>
        <v/>
      </c>
      <c r="F8" s="615"/>
      <c r="G8" s="614" t="str">
        <f>IF(AND(G9="",G10="",G11=""),"",(SUM(G9:G11)))</f>
        <v/>
      </c>
      <c r="H8" s="615"/>
      <c r="I8" s="614" t="str">
        <f>IF(AND(I9="",I10="",I11=""),"",(SUM(I9:I11)))</f>
        <v/>
      </c>
      <c r="J8" s="615"/>
      <c r="K8" s="614" t="str">
        <f t="shared" ref="K8" si="0">IF(AND(K9="",K10="",K11=""),"",(SUM(K9:K11)))</f>
        <v/>
      </c>
      <c r="L8" s="615"/>
      <c r="M8" s="614" t="str">
        <f t="shared" ref="M8" si="1">IF(AND(M9="",M10="",M11=""),"",(SUM(M9:M11)))</f>
        <v/>
      </c>
      <c r="N8" s="615"/>
      <c r="O8" s="172" t="s">
        <v>415</v>
      </c>
      <c r="P8" s="173"/>
      <c r="Q8" s="147"/>
      <c r="R8" s="147"/>
      <c r="S8" s="147"/>
    </row>
    <row r="9" spans="1:19" s="144" customFormat="1" ht="25.15" customHeight="1" x14ac:dyDescent="0.15">
      <c r="B9" s="620"/>
      <c r="C9" s="170"/>
      <c r="D9" s="174" t="s">
        <v>416</v>
      </c>
      <c r="E9" s="628"/>
      <c r="F9" s="629"/>
      <c r="G9" s="628"/>
      <c r="H9" s="629"/>
      <c r="I9" s="628"/>
      <c r="J9" s="629"/>
      <c r="K9" s="628"/>
      <c r="L9" s="629"/>
      <c r="M9" s="628"/>
      <c r="N9" s="629"/>
      <c r="O9" s="622"/>
      <c r="P9" s="623"/>
      <c r="Q9" s="147"/>
      <c r="R9" s="147"/>
      <c r="S9" s="147"/>
    </row>
    <row r="10" spans="1:19" s="144" customFormat="1" ht="25.15" customHeight="1" x14ac:dyDescent="0.15">
      <c r="B10" s="620"/>
      <c r="C10" s="170"/>
      <c r="D10" s="174" t="s">
        <v>418</v>
      </c>
      <c r="E10" s="628"/>
      <c r="F10" s="629"/>
      <c r="G10" s="628"/>
      <c r="H10" s="629"/>
      <c r="I10" s="628"/>
      <c r="J10" s="629"/>
      <c r="K10" s="628"/>
      <c r="L10" s="629"/>
      <c r="M10" s="628"/>
      <c r="N10" s="629"/>
      <c r="O10" s="624"/>
      <c r="P10" s="625"/>
      <c r="Q10" s="147"/>
      <c r="R10" s="147"/>
      <c r="S10" s="147"/>
    </row>
    <row r="11" spans="1:19" s="144" customFormat="1" ht="25.15" customHeight="1" thickBot="1" x14ac:dyDescent="0.2">
      <c r="B11" s="620"/>
      <c r="C11" s="175"/>
      <c r="D11" s="176" t="s">
        <v>419</v>
      </c>
      <c r="E11" s="616"/>
      <c r="F11" s="617"/>
      <c r="G11" s="616"/>
      <c r="H11" s="617"/>
      <c r="I11" s="616"/>
      <c r="J11" s="617"/>
      <c r="K11" s="616"/>
      <c r="L11" s="617"/>
      <c r="M11" s="616"/>
      <c r="N11" s="617"/>
      <c r="O11" s="624"/>
      <c r="P11" s="625"/>
      <c r="Q11" s="147"/>
      <c r="R11" s="147"/>
      <c r="S11" s="147"/>
    </row>
    <row r="12" spans="1:19" s="144" customFormat="1" ht="25.15" customHeight="1" x14ac:dyDescent="0.15">
      <c r="B12" s="620"/>
      <c r="C12" s="170"/>
      <c r="D12" s="171" t="s">
        <v>420</v>
      </c>
      <c r="E12" s="618"/>
      <c r="F12" s="619"/>
      <c r="G12" s="618"/>
      <c r="H12" s="619"/>
      <c r="I12" s="618"/>
      <c r="J12" s="619"/>
      <c r="K12" s="618"/>
      <c r="L12" s="619"/>
      <c r="M12" s="618"/>
      <c r="N12" s="619"/>
      <c r="O12" s="624"/>
      <c r="P12" s="625"/>
      <c r="Q12" s="147"/>
      <c r="R12" s="147"/>
      <c r="S12" s="147"/>
    </row>
    <row r="13" spans="1:19" s="144" customFormat="1" ht="25.15" customHeight="1" thickBot="1" x14ac:dyDescent="0.2">
      <c r="B13" s="621"/>
      <c r="C13" s="175"/>
      <c r="D13" s="176" t="s">
        <v>421</v>
      </c>
      <c r="E13" s="616"/>
      <c r="F13" s="617"/>
      <c r="G13" s="616"/>
      <c r="H13" s="617"/>
      <c r="I13" s="616"/>
      <c r="J13" s="617"/>
      <c r="K13" s="616"/>
      <c r="L13" s="617"/>
      <c r="M13" s="616"/>
      <c r="N13" s="617"/>
      <c r="O13" s="626"/>
      <c r="P13" s="627"/>
      <c r="Q13" s="147"/>
      <c r="R13" s="147"/>
      <c r="S13" s="147"/>
    </row>
    <row r="14" spans="1:19" s="144" customFormat="1" ht="25.15" customHeight="1" thickBot="1" x14ac:dyDescent="0.2">
      <c r="B14" s="620" t="s">
        <v>422</v>
      </c>
      <c r="C14" s="170"/>
      <c r="D14" s="171" t="s">
        <v>413</v>
      </c>
      <c r="E14" s="614" t="str">
        <f>IF(AND(E15="",E16="",E17=""),"",(SUM(E15:E17)))</f>
        <v/>
      </c>
      <c r="F14" s="615"/>
      <c r="G14" s="614" t="str">
        <f>IF(AND(G15="",G16="",G17=""),"",(SUM(G15:G17)))</f>
        <v/>
      </c>
      <c r="H14" s="615"/>
      <c r="I14" s="614" t="str">
        <f>IF(AND(I15="",I16="",I17=""),"",(SUM(I15:I17)))</f>
        <v/>
      </c>
      <c r="J14" s="615"/>
      <c r="K14" s="614" t="str">
        <f t="shared" ref="K14" si="2">IF(AND(K15="",K16="",K17=""),"",(SUM(K15:K17)))</f>
        <v/>
      </c>
      <c r="L14" s="615"/>
      <c r="M14" s="614" t="str">
        <f t="shared" ref="M14" si="3">IF(AND(M15="",M16="",M17=""),"",(SUM(M15:M17)))</f>
        <v/>
      </c>
      <c r="N14" s="615"/>
      <c r="O14" s="172" t="s">
        <v>414</v>
      </c>
      <c r="P14" s="173"/>
      <c r="Q14" s="147"/>
      <c r="R14" s="147"/>
      <c r="S14" s="147"/>
    </row>
    <row r="15" spans="1:19" s="144" customFormat="1" ht="25.15" customHeight="1" x14ac:dyDescent="0.15">
      <c r="B15" s="620"/>
      <c r="C15" s="170"/>
      <c r="D15" s="174" t="s">
        <v>416</v>
      </c>
      <c r="E15" s="628"/>
      <c r="F15" s="629"/>
      <c r="G15" s="628"/>
      <c r="H15" s="629"/>
      <c r="I15" s="628"/>
      <c r="J15" s="629"/>
      <c r="K15" s="628"/>
      <c r="L15" s="629"/>
      <c r="M15" s="628"/>
      <c r="N15" s="629"/>
      <c r="O15" s="622"/>
      <c r="P15" s="623"/>
      <c r="Q15" s="147"/>
      <c r="R15" s="147"/>
      <c r="S15" s="147"/>
    </row>
    <row r="16" spans="1:19" s="144" customFormat="1" ht="25.15" customHeight="1" x14ac:dyDescent="0.15">
      <c r="B16" s="620"/>
      <c r="C16" s="170"/>
      <c r="D16" s="174" t="s">
        <v>423</v>
      </c>
      <c r="E16" s="628"/>
      <c r="F16" s="629"/>
      <c r="G16" s="628"/>
      <c r="H16" s="629"/>
      <c r="I16" s="628"/>
      <c r="J16" s="629"/>
      <c r="K16" s="628"/>
      <c r="L16" s="629"/>
      <c r="M16" s="628"/>
      <c r="N16" s="629"/>
      <c r="O16" s="624"/>
      <c r="P16" s="625"/>
      <c r="Q16" s="147"/>
      <c r="R16" s="147"/>
      <c r="S16" s="147"/>
    </row>
    <row r="17" spans="2:19" s="144" customFormat="1" ht="25.15" customHeight="1" thickBot="1" x14ac:dyDescent="0.2">
      <c r="B17" s="620"/>
      <c r="C17" s="175"/>
      <c r="D17" s="176" t="s">
        <v>419</v>
      </c>
      <c r="E17" s="616"/>
      <c r="F17" s="617"/>
      <c r="G17" s="616"/>
      <c r="H17" s="617"/>
      <c r="I17" s="616"/>
      <c r="J17" s="617"/>
      <c r="K17" s="616"/>
      <c r="L17" s="617"/>
      <c r="M17" s="616"/>
      <c r="N17" s="617"/>
      <c r="O17" s="624"/>
      <c r="P17" s="625"/>
      <c r="Q17" s="147"/>
      <c r="R17" s="147"/>
      <c r="S17" s="147"/>
    </row>
    <row r="18" spans="2:19" s="144" customFormat="1" ht="25.15" customHeight="1" x14ac:dyDescent="0.15">
      <c r="B18" s="620"/>
      <c r="C18" s="170"/>
      <c r="D18" s="171" t="s">
        <v>420</v>
      </c>
      <c r="E18" s="618"/>
      <c r="F18" s="619"/>
      <c r="G18" s="618"/>
      <c r="H18" s="619"/>
      <c r="I18" s="618"/>
      <c r="J18" s="619"/>
      <c r="K18" s="618"/>
      <c r="L18" s="619"/>
      <c r="M18" s="618"/>
      <c r="N18" s="619"/>
      <c r="O18" s="624"/>
      <c r="P18" s="625"/>
      <c r="Q18" s="147"/>
      <c r="R18" s="147"/>
      <c r="S18" s="147"/>
    </row>
    <row r="19" spans="2:19" s="144" customFormat="1" ht="25.15" customHeight="1" thickBot="1" x14ac:dyDescent="0.2">
      <c r="B19" s="621"/>
      <c r="C19" s="175"/>
      <c r="D19" s="176" t="s">
        <v>421</v>
      </c>
      <c r="E19" s="616"/>
      <c r="F19" s="617"/>
      <c r="G19" s="616"/>
      <c r="H19" s="617"/>
      <c r="I19" s="616"/>
      <c r="J19" s="617"/>
      <c r="K19" s="616"/>
      <c r="L19" s="617"/>
      <c r="M19" s="616"/>
      <c r="N19" s="617"/>
      <c r="O19" s="626"/>
      <c r="P19" s="627"/>
      <c r="Q19" s="147"/>
      <c r="R19" s="147"/>
      <c r="S19" s="147"/>
    </row>
    <row r="20" spans="2:19" s="144" customFormat="1" ht="25.15" customHeight="1" thickBot="1" x14ac:dyDescent="0.2">
      <c r="B20" s="620" t="s">
        <v>412</v>
      </c>
      <c r="C20" s="170"/>
      <c r="D20" s="171" t="s">
        <v>413</v>
      </c>
      <c r="E20" s="614" t="str">
        <f>IF(AND(E21="",E22="",E23=""),"",(SUM(E21:E23)))</f>
        <v/>
      </c>
      <c r="F20" s="615"/>
      <c r="G20" s="614" t="str">
        <f>IF(AND(G21="",G22="",G23=""),"",(SUM(G21:G23)))</f>
        <v/>
      </c>
      <c r="H20" s="615"/>
      <c r="I20" s="614" t="str">
        <f>IF(AND(I21="",I22="",I23=""),"",(SUM(I21:I23)))</f>
        <v/>
      </c>
      <c r="J20" s="615"/>
      <c r="K20" s="614" t="str">
        <f t="shared" ref="K20" si="4">IF(AND(K21="",K22="",K23=""),"",(SUM(K21:K23)))</f>
        <v/>
      </c>
      <c r="L20" s="615"/>
      <c r="M20" s="614" t="str">
        <f t="shared" ref="M20" si="5">IF(AND(M21="",M22="",M23=""),"",(SUM(M21:M23)))</f>
        <v/>
      </c>
      <c r="N20" s="615"/>
      <c r="O20" s="172" t="s">
        <v>414</v>
      </c>
      <c r="P20" s="173"/>
      <c r="Q20" s="147"/>
      <c r="R20" s="147"/>
      <c r="S20" s="147"/>
    </row>
    <row r="21" spans="2:19" s="144" customFormat="1" ht="25.15" customHeight="1" x14ac:dyDescent="0.15">
      <c r="B21" s="620"/>
      <c r="C21" s="170"/>
      <c r="D21" s="174" t="s">
        <v>416</v>
      </c>
      <c r="E21" s="628"/>
      <c r="F21" s="629"/>
      <c r="G21" s="628"/>
      <c r="H21" s="629"/>
      <c r="I21" s="628"/>
      <c r="J21" s="629"/>
      <c r="K21" s="628"/>
      <c r="L21" s="629"/>
      <c r="M21" s="628"/>
      <c r="N21" s="629"/>
      <c r="O21" s="622"/>
      <c r="P21" s="623"/>
      <c r="Q21" s="147"/>
      <c r="R21" s="147"/>
      <c r="S21" s="147"/>
    </row>
    <row r="22" spans="2:19" s="144" customFormat="1" ht="25.15" customHeight="1" x14ac:dyDescent="0.15">
      <c r="B22" s="620"/>
      <c r="C22" s="170"/>
      <c r="D22" s="174" t="s">
        <v>423</v>
      </c>
      <c r="E22" s="628"/>
      <c r="F22" s="629"/>
      <c r="G22" s="628"/>
      <c r="H22" s="629"/>
      <c r="I22" s="628"/>
      <c r="J22" s="629"/>
      <c r="K22" s="628"/>
      <c r="L22" s="629"/>
      <c r="M22" s="628"/>
      <c r="N22" s="629"/>
      <c r="O22" s="624"/>
      <c r="P22" s="625"/>
      <c r="Q22" s="147"/>
      <c r="R22" s="147"/>
      <c r="S22" s="147"/>
    </row>
    <row r="23" spans="2:19" s="144" customFormat="1" ht="25.15" customHeight="1" thickBot="1" x14ac:dyDescent="0.2">
      <c r="B23" s="620"/>
      <c r="C23" s="175"/>
      <c r="D23" s="176" t="s">
        <v>419</v>
      </c>
      <c r="E23" s="616"/>
      <c r="F23" s="617"/>
      <c r="G23" s="616"/>
      <c r="H23" s="617"/>
      <c r="I23" s="616"/>
      <c r="J23" s="617"/>
      <c r="K23" s="616"/>
      <c r="L23" s="617"/>
      <c r="M23" s="616"/>
      <c r="N23" s="617"/>
      <c r="O23" s="624"/>
      <c r="P23" s="625"/>
      <c r="Q23" s="147"/>
      <c r="R23" s="147"/>
      <c r="S23" s="147"/>
    </row>
    <row r="24" spans="2:19" s="144" customFormat="1" ht="25.15" customHeight="1" x14ac:dyDescent="0.15">
      <c r="B24" s="620"/>
      <c r="C24" s="170"/>
      <c r="D24" s="171" t="s">
        <v>420</v>
      </c>
      <c r="E24" s="618"/>
      <c r="F24" s="619"/>
      <c r="G24" s="618"/>
      <c r="H24" s="619"/>
      <c r="I24" s="618"/>
      <c r="J24" s="619"/>
      <c r="K24" s="618"/>
      <c r="L24" s="619"/>
      <c r="M24" s="618"/>
      <c r="N24" s="619"/>
      <c r="O24" s="624"/>
      <c r="P24" s="625"/>
      <c r="Q24" s="147"/>
      <c r="R24" s="147"/>
      <c r="S24" s="147"/>
    </row>
    <row r="25" spans="2:19" s="144" customFormat="1" ht="25.15" customHeight="1" thickBot="1" x14ac:dyDescent="0.2">
      <c r="B25" s="621"/>
      <c r="C25" s="175"/>
      <c r="D25" s="176" t="s">
        <v>421</v>
      </c>
      <c r="E25" s="616"/>
      <c r="F25" s="617"/>
      <c r="G25" s="616"/>
      <c r="H25" s="617"/>
      <c r="I25" s="616"/>
      <c r="J25" s="617"/>
      <c r="K25" s="616"/>
      <c r="L25" s="617"/>
      <c r="M25" s="616"/>
      <c r="N25" s="617"/>
      <c r="O25" s="626"/>
      <c r="P25" s="627"/>
      <c r="Q25" s="147"/>
      <c r="R25" s="147"/>
      <c r="S25" s="147"/>
    </row>
    <row r="26" spans="2:19" s="144" customFormat="1" ht="25.15" customHeight="1" thickBot="1" x14ac:dyDescent="0.2">
      <c r="B26" s="620" t="s">
        <v>422</v>
      </c>
      <c r="C26" s="170"/>
      <c r="D26" s="171" t="s">
        <v>413</v>
      </c>
      <c r="E26" s="614" t="str">
        <f>IF(AND(E27="",E28="",E29=""),"",(SUM(E27:E29)))</f>
        <v/>
      </c>
      <c r="F26" s="615"/>
      <c r="G26" s="614" t="str">
        <f>IF(AND(G27="",G28="",G29=""),"",(SUM(G27:G29)))</f>
        <v/>
      </c>
      <c r="H26" s="615"/>
      <c r="I26" s="614" t="str">
        <f>IF(AND(I27="",I28="",I29=""),"",(SUM(I27:I29)))</f>
        <v/>
      </c>
      <c r="J26" s="615"/>
      <c r="K26" s="614" t="str">
        <f t="shared" ref="K26" si="6">IF(AND(K27="",K28="",K29=""),"",(SUM(K27:K29)))</f>
        <v/>
      </c>
      <c r="L26" s="615"/>
      <c r="M26" s="614" t="str">
        <f t="shared" ref="M26" si="7">IF(AND(M27="",M28="",M29=""),"",(SUM(M27:M29)))</f>
        <v/>
      </c>
      <c r="N26" s="615"/>
      <c r="O26" s="172" t="s">
        <v>414</v>
      </c>
      <c r="P26" s="173"/>
      <c r="Q26" s="177"/>
      <c r="R26" s="147"/>
      <c r="S26" s="147"/>
    </row>
    <row r="27" spans="2:19" s="144" customFormat="1" ht="25.15" customHeight="1" x14ac:dyDescent="0.15">
      <c r="B27" s="620"/>
      <c r="C27" s="170"/>
      <c r="D27" s="174" t="s">
        <v>416</v>
      </c>
      <c r="E27" s="628"/>
      <c r="F27" s="629"/>
      <c r="G27" s="628"/>
      <c r="H27" s="629"/>
      <c r="I27" s="628"/>
      <c r="J27" s="629"/>
      <c r="K27" s="628"/>
      <c r="L27" s="629"/>
      <c r="M27" s="628"/>
      <c r="N27" s="629"/>
      <c r="O27" s="622"/>
      <c r="P27" s="623"/>
      <c r="Q27" s="177"/>
      <c r="R27" s="147"/>
      <c r="S27" s="147"/>
    </row>
    <row r="28" spans="2:19" s="144" customFormat="1" ht="25.15" customHeight="1" x14ac:dyDescent="0.15">
      <c r="B28" s="620"/>
      <c r="C28" s="170"/>
      <c r="D28" s="174" t="s">
        <v>423</v>
      </c>
      <c r="E28" s="628"/>
      <c r="F28" s="629"/>
      <c r="G28" s="628"/>
      <c r="H28" s="629"/>
      <c r="I28" s="628"/>
      <c r="J28" s="629"/>
      <c r="K28" s="628"/>
      <c r="L28" s="629"/>
      <c r="M28" s="628"/>
      <c r="N28" s="629"/>
      <c r="O28" s="624"/>
      <c r="P28" s="625"/>
      <c r="Q28" s="147"/>
    </row>
    <row r="29" spans="2:19" s="144" customFormat="1" ht="25.15" customHeight="1" thickBot="1" x14ac:dyDescent="0.2">
      <c r="B29" s="620"/>
      <c r="C29" s="175"/>
      <c r="D29" s="176" t="s">
        <v>419</v>
      </c>
      <c r="E29" s="616"/>
      <c r="F29" s="617"/>
      <c r="G29" s="616"/>
      <c r="H29" s="617"/>
      <c r="I29" s="616"/>
      <c r="J29" s="617"/>
      <c r="K29" s="616"/>
      <c r="L29" s="617"/>
      <c r="M29" s="616"/>
      <c r="N29" s="617"/>
      <c r="O29" s="624"/>
      <c r="P29" s="625"/>
      <c r="Q29" s="147"/>
    </row>
    <row r="30" spans="2:19" s="144" customFormat="1" ht="25.15" customHeight="1" x14ac:dyDescent="0.15">
      <c r="B30" s="620"/>
      <c r="C30" s="170"/>
      <c r="D30" s="171" t="s">
        <v>420</v>
      </c>
      <c r="E30" s="618"/>
      <c r="F30" s="619"/>
      <c r="G30" s="618"/>
      <c r="H30" s="619"/>
      <c r="I30" s="618"/>
      <c r="J30" s="619"/>
      <c r="K30" s="618"/>
      <c r="L30" s="619"/>
      <c r="M30" s="618"/>
      <c r="N30" s="619"/>
      <c r="O30" s="624"/>
      <c r="P30" s="625"/>
      <c r="Q30" s="147"/>
    </row>
    <row r="31" spans="2:19" s="144" customFormat="1" ht="25.15" customHeight="1" thickBot="1" x14ac:dyDescent="0.2">
      <c r="B31" s="621"/>
      <c r="C31" s="175"/>
      <c r="D31" s="176" t="s">
        <v>421</v>
      </c>
      <c r="E31" s="616"/>
      <c r="F31" s="617"/>
      <c r="G31" s="616"/>
      <c r="H31" s="617"/>
      <c r="I31" s="616"/>
      <c r="J31" s="617"/>
      <c r="K31" s="616"/>
      <c r="L31" s="617"/>
      <c r="M31" s="616"/>
      <c r="N31" s="617"/>
      <c r="O31" s="626"/>
      <c r="P31" s="627"/>
      <c r="Q31" s="147"/>
    </row>
    <row r="32" spans="2:19" s="144" customFormat="1" ht="25.15" customHeight="1" thickBot="1" x14ac:dyDescent="0.2">
      <c r="B32" s="620" t="s">
        <v>429</v>
      </c>
      <c r="C32" s="170"/>
      <c r="D32" s="171" t="s">
        <v>413</v>
      </c>
      <c r="E32" s="614" t="str">
        <f>IF(AND(E33="",E34="",E35=""),"",(SUM(E33:E35)))</f>
        <v/>
      </c>
      <c r="F32" s="615"/>
      <c r="G32" s="614" t="str">
        <f>IF(AND(G33="",G34="",G35=""),"",(SUM(G33:G35)))</f>
        <v/>
      </c>
      <c r="H32" s="615"/>
      <c r="I32" s="614" t="str">
        <f>IF(AND(I33="",I34="",I35=""),"",(SUM(I33:I35)))</f>
        <v/>
      </c>
      <c r="J32" s="615"/>
      <c r="K32" s="614" t="str">
        <f t="shared" ref="K32" si="8">IF(AND(K33="",K34="",K35=""),"",(SUM(K33:K35)))</f>
        <v/>
      </c>
      <c r="L32" s="615"/>
      <c r="M32" s="614" t="str">
        <f t="shared" ref="M32" si="9">IF(AND(M33="",M34="",M35=""),"",(SUM(M33:M35)))</f>
        <v/>
      </c>
      <c r="N32" s="615"/>
      <c r="O32" s="172" t="s">
        <v>424</v>
      </c>
      <c r="P32" s="173"/>
      <c r="Q32" s="147"/>
    </row>
    <row r="33" spans="2:19" s="144" customFormat="1" ht="25.15" customHeight="1" x14ac:dyDescent="0.15">
      <c r="B33" s="620"/>
      <c r="C33" s="170"/>
      <c r="D33" s="174" t="s">
        <v>416</v>
      </c>
      <c r="E33" s="628"/>
      <c r="F33" s="629"/>
      <c r="G33" s="628"/>
      <c r="H33" s="629"/>
      <c r="I33" s="628"/>
      <c r="J33" s="629"/>
      <c r="K33" s="628"/>
      <c r="L33" s="629"/>
      <c r="M33" s="628"/>
      <c r="N33" s="629"/>
      <c r="O33" s="622"/>
      <c r="P33" s="623"/>
      <c r="Q33" s="147"/>
    </row>
    <row r="34" spans="2:19" s="144" customFormat="1" ht="25.15" customHeight="1" x14ac:dyDescent="0.15">
      <c r="B34" s="620"/>
      <c r="C34" s="170"/>
      <c r="D34" s="174" t="s">
        <v>423</v>
      </c>
      <c r="E34" s="628"/>
      <c r="F34" s="629"/>
      <c r="G34" s="628"/>
      <c r="H34" s="629"/>
      <c r="I34" s="628"/>
      <c r="J34" s="629"/>
      <c r="K34" s="628"/>
      <c r="L34" s="629"/>
      <c r="M34" s="628"/>
      <c r="N34" s="629"/>
      <c r="O34" s="624"/>
      <c r="P34" s="625"/>
      <c r="Q34" s="147"/>
    </row>
    <row r="35" spans="2:19" s="144" customFormat="1" ht="25.15" customHeight="1" thickBot="1" x14ac:dyDescent="0.2">
      <c r="B35" s="620"/>
      <c r="C35" s="175"/>
      <c r="D35" s="176" t="s">
        <v>419</v>
      </c>
      <c r="E35" s="616"/>
      <c r="F35" s="617"/>
      <c r="G35" s="616"/>
      <c r="H35" s="617"/>
      <c r="I35" s="616"/>
      <c r="J35" s="617"/>
      <c r="K35" s="616"/>
      <c r="L35" s="617"/>
      <c r="M35" s="616"/>
      <c r="N35" s="617"/>
      <c r="O35" s="624"/>
      <c r="P35" s="625"/>
      <c r="Q35" s="147"/>
    </row>
    <row r="36" spans="2:19" s="144" customFormat="1" ht="25.15" customHeight="1" x14ac:dyDescent="0.15">
      <c r="B36" s="620"/>
      <c r="C36" s="170"/>
      <c r="D36" s="171" t="s">
        <v>420</v>
      </c>
      <c r="E36" s="618"/>
      <c r="F36" s="619"/>
      <c r="G36" s="618"/>
      <c r="H36" s="619"/>
      <c r="I36" s="618"/>
      <c r="J36" s="619"/>
      <c r="K36" s="618"/>
      <c r="L36" s="619"/>
      <c r="M36" s="618"/>
      <c r="N36" s="619"/>
      <c r="O36" s="624"/>
      <c r="P36" s="625"/>
      <c r="Q36" s="147"/>
    </row>
    <row r="37" spans="2:19" s="144" customFormat="1" ht="25.15" customHeight="1" thickBot="1" x14ac:dyDescent="0.2">
      <c r="B37" s="621"/>
      <c r="C37" s="175"/>
      <c r="D37" s="176" t="s">
        <v>421</v>
      </c>
      <c r="E37" s="616"/>
      <c r="F37" s="617"/>
      <c r="G37" s="616"/>
      <c r="H37" s="617"/>
      <c r="I37" s="616"/>
      <c r="J37" s="617"/>
      <c r="K37" s="616"/>
      <c r="L37" s="617"/>
      <c r="M37" s="616"/>
      <c r="N37" s="617"/>
      <c r="O37" s="626"/>
      <c r="P37" s="627"/>
      <c r="Q37" s="147"/>
    </row>
    <row r="38" spans="2:19" s="144" customFormat="1" ht="25.15" hidden="1" customHeight="1" outlineLevel="1" thickBot="1" x14ac:dyDescent="0.2">
      <c r="B38" s="620" t="s">
        <v>422</v>
      </c>
      <c r="C38" s="170"/>
      <c r="D38" s="171" t="s">
        <v>413</v>
      </c>
      <c r="E38" s="614" t="str">
        <f>IF(AND(E39="",E40="",E41=""),"",(SUM(E39:E41)))</f>
        <v/>
      </c>
      <c r="F38" s="615"/>
      <c r="G38" s="614" t="str">
        <f>IF(AND(G39="",G40="",G41=""),"",(SUM(G39:G41)))</f>
        <v/>
      </c>
      <c r="H38" s="615"/>
      <c r="I38" s="614" t="str">
        <f>IF(AND(I39="",I40="",I41=""),"",(SUM(I39:I41)))</f>
        <v/>
      </c>
      <c r="J38" s="615"/>
      <c r="K38" s="614" t="str">
        <f>IF(AND(K39="",K40="",K41=""),"",(SUM(K39:K41)))</f>
        <v/>
      </c>
      <c r="L38" s="615"/>
      <c r="M38" s="614" t="str">
        <f t="shared" ref="M38" si="10">IF(AND(M39="",M40="",M41=""),"",(SUM(M39:M41)))</f>
        <v/>
      </c>
      <c r="N38" s="615"/>
      <c r="O38" s="172" t="s">
        <v>424</v>
      </c>
      <c r="P38" s="173"/>
      <c r="Q38" s="147"/>
      <c r="R38" s="147"/>
      <c r="S38" s="147"/>
    </row>
    <row r="39" spans="2:19" s="144" customFormat="1" ht="25.15" hidden="1" customHeight="1" outlineLevel="1" x14ac:dyDescent="0.15">
      <c r="B39" s="620"/>
      <c r="C39" s="170"/>
      <c r="D39" s="174" t="s">
        <v>416</v>
      </c>
      <c r="E39" s="628"/>
      <c r="F39" s="629"/>
      <c r="G39" s="628"/>
      <c r="H39" s="629"/>
      <c r="I39" s="628"/>
      <c r="J39" s="629"/>
      <c r="K39" s="628"/>
      <c r="L39" s="629"/>
      <c r="M39" s="628"/>
      <c r="N39" s="629"/>
      <c r="O39" s="622"/>
      <c r="P39" s="623"/>
      <c r="Q39" s="147"/>
      <c r="R39" s="147"/>
      <c r="S39" s="147"/>
    </row>
    <row r="40" spans="2:19" s="144" customFormat="1" ht="25.15" hidden="1" customHeight="1" outlineLevel="1" x14ac:dyDescent="0.15">
      <c r="B40" s="620"/>
      <c r="C40" s="170"/>
      <c r="D40" s="174" t="s">
        <v>423</v>
      </c>
      <c r="E40" s="628"/>
      <c r="F40" s="629"/>
      <c r="G40" s="628"/>
      <c r="H40" s="629"/>
      <c r="I40" s="628"/>
      <c r="J40" s="629"/>
      <c r="K40" s="628"/>
      <c r="L40" s="629"/>
      <c r="M40" s="628"/>
      <c r="N40" s="629"/>
      <c r="O40" s="624"/>
      <c r="P40" s="625"/>
      <c r="Q40" s="147"/>
      <c r="R40" s="147"/>
      <c r="S40" s="147"/>
    </row>
    <row r="41" spans="2:19" s="144" customFormat="1" ht="25.15" hidden="1" customHeight="1" outlineLevel="1" thickBot="1" x14ac:dyDescent="0.2">
      <c r="B41" s="620"/>
      <c r="C41" s="175"/>
      <c r="D41" s="176" t="s">
        <v>419</v>
      </c>
      <c r="E41" s="616"/>
      <c r="F41" s="617"/>
      <c r="G41" s="616"/>
      <c r="H41" s="617"/>
      <c r="I41" s="616"/>
      <c r="J41" s="617"/>
      <c r="K41" s="616"/>
      <c r="L41" s="617"/>
      <c r="M41" s="616"/>
      <c r="N41" s="617"/>
      <c r="O41" s="624"/>
      <c r="P41" s="625"/>
      <c r="Q41" s="147"/>
      <c r="R41" s="147"/>
      <c r="S41" s="147"/>
    </row>
    <row r="42" spans="2:19" s="144" customFormat="1" ht="25.15" hidden="1" customHeight="1" outlineLevel="1" x14ac:dyDescent="0.15">
      <c r="B42" s="620"/>
      <c r="C42" s="170"/>
      <c r="D42" s="171" t="s">
        <v>420</v>
      </c>
      <c r="E42" s="618"/>
      <c r="F42" s="619"/>
      <c r="G42" s="618"/>
      <c r="H42" s="619"/>
      <c r="I42" s="618"/>
      <c r="J42" s="619"/>
      <c r="K42" s="618"/>
      <c r="L42" s="619"/>
      <c r="M42" s="618"/>
      <c r="N42" s="619"/>
      <c r="O42" s="624"/>
      <c r="P42" s="625"/>
      <c r="Q42" s="147"/>
      <c r="R42" s="147"/>
      <c r="S42" s="147"/>
    </row>
    <row r="43" spans="2:19" s="144" customFormat="1" ht="25.15" hidden="1" customHeight="1" outlineLevel="1" thickBot="1" x14ac:dyDescent="0.2">
      <c r="B43" s="621"/>
      <c r="C43" s="175"/>
      <c r="D43" s="176" t="s">
        <v>421</v>
      </c>
      <c r="E43" s="616"/>
      <c r="F43" s="617"/>
      <c r="G43" s="616"/>
      <c r="H43" s="617"/>
      <c r="I43" s="616"/>
      <c r="J43" s="617"/>
      <c r="K43" s="616"/>
      <c r="L43" s="617"/>
      <c r="M43" s="616"/>
      <c r="N43" s="617"/>
      <c r="O43" s="626"/>
      <c r="P43" s="627"/>
      <c r="Q43" s="147"/>
      <c r="R43" s="147"/>
      <c r="S43" s="147"/>
    </row>
    <row r="44" spans="2:19" s="144" customFormat="1" ht="25.15" hidden="1" customHeight="1" outlineLevel="1" thickBot="1" x14ac:dyDescent="0.2">
      <c r="B44" s="620" t="s">
        <v>412</v>
      </c>
      <c r="C44" s="170"/>
      <c r="D44" s="171" t="s">
        <v>413</v>
      </c>
      <c r="E44" s="614" t="str">
        <f>IF(AND(E45="",E46="",E47=""),"",(SUM(E45:E47)))</f>
        <v/>
      </c>
      <c r="F44" s="615"/>
      <c r="G44" s="614" t="str">
        <f>IF(AND(G45="",G46="",G47=""),"",(SUM(G45:G47)))</f>
        <v/>
      </c>
      <c r="H44" s="615"/>
      <c r="I44" s="614" t="str">
        <f>IF(AND(I45="",I46="",I47=""),"",(SUM(I45:I47)))</f>
        <v/>
      </c>
      <c r="J44" s="615"/>
      <c r="K44" s="614" t="str">
        <f t="shared" ref="K44" si="11">IF(AND(K45="",K46="",K47=""),"",(SUM(K45:K47)))</f>
        <v/>
      </c>
      <c r="L44" s="615"/>
      <c r="M44" s="614" t="str">
        <f t="shared" ref="M44" si="12">IF(AND(M45="",M46="",M47=""),"",(SUM(M45:M47)))</f>
        <v/>
      </c>
      <c r="N44" s="615"/>
      <c r="O44" s="172" t="s">
        <v>414</v>
      </c>
      <c r="P44" s="173"/>
      <c r="Q44" s="147"/>
      <c r="R44" s="147"/>
      <c r="S44" s="147"/>
    </row>
    <row r="45" spans="2:19" s="144" customFormat="1" ht="25.15" hidden="1" customHeight="1" outlineLevel="1" x14ac:dyDescent="0.15">
      <c r="B45" s="620"/>
      <c r="C45" s="170"/>
      <c r="D45" s="174" t="s">
        <v>416</v>
      </c>
      <c r="E45" s="628"/>
      <c r="F45" s="629"/>
      <c r="G45" s="628"/>
      <c r="H45" s="629"/>
      <c r="I45" s="628"/>
      <c r="J45" s="629"/>
      <c r="K45" s="628"/>
      <c r="L45" s="629"/>
      <c r="M45" s="628"/>
      <c r="N45" s="629"/>
      <c r="O45" s="622"/>
      <c r="P45" s="623"/>
      <c r="Q45" s="147"/>
      <c r="R45" s="147"/>
      <c r="S45" s="147"/>
    </row>
    <row r="46" spans="2:19" s="144" customFormat="1" ht="25.15" hidden="1" customHeight="1" outlineLevel="1" x14ac:dyDescent="0.15">
      <c r="B46" s="620"/>
      <c r="C46" s="170"/>
      <c r="D46" s="174" t="s">
        <v>423</v>
      </c>
      <c r="E46" s="628"/>
      <c r="F46" s="629"/>
      <c r="G46" s="628"/>
      <c r="H46" s="629"/>
      <c r="I46" s="628"/>
      <c r="J46" s="629"/>
      <c r="K46" s="628"/>
      <c r="L46" s="629"/>
      <c r="M46" s="628"/>
      <c r="N46" s="629"/>
      <c r="O46" s="624"/>
      <c r="P46" s="625"/>
      <c r="Q46" s="147"/>
      <c r="R46" s="147"/>
      <c r="S46" s="147"/>
    </row>
    <row r="47" spans="2:19" s="144" customFormat="1" ht="25.15" hidden="1" customHeight="1" outlineLevel="1" thickBot="1" x14ac:dyDescent="0.2">
      <c r="B47" s="620"/>
      <c r="C47" s="175"/>
      <c r="D47" s="176" t="s">
        <v>419</v>
      </c>
      <c r="E47" s="616"/>
      <c r="F47" s="617"/>
      <c r="G47" s="616"/>
      <c r="H47" s="617"/>
      <c r="I47" s="616"/>
      <c r="J47" s="617"/>
      <c r="K47" s="616"/>
      <c r="L47" s="617"/>
      <c r="M47" s="616"/>
      <c r="N47" s="617"/>
      <c r="O47" s="624"/>
      <c r="P47" s="625"/>
      <c r="Q47" s="147"/>
      <c r="R47" s="147"/>
      <c r="S47" s="147"/>
    </row>
    <row r="48" spans="2:19" s="144" customFormat="1" ht="25.15" hidden="1" customHeight="1" outlineLevel="1" x14ac:dyDescent="0.15">
      <c r="B48" s="620"/>
      <c r="C48" s="170"/>
      <c r="D48" s="171" t="s">
        <v>420</v>
      </c>
      <c r="E48" s="618"/>
      <c r="F48" s="619"/>
      <c r="G48" s="618"/>
      <c r="H48" s="619"/>
      <c r="I48" s="618"/>
      <c r="J48" s="619"/>
      <c r="K48" s="618"/>
      <c r="L48" s="619"/>
      <c r="M48" s="618"/>
      <c r="N48" s="619"/>
      <c r="O48" s="624"/>
      <c r="P48" s="625"/>
      <c r="Q48" s="147"/>
      <c r="R48" s="147"/>
      <c r="S48" s="147"/>
    </row>
    <row r="49" spans="2:19" s="144" customFormat="1" ht="25.15" hidden="1" customHeight="1" outlineLevel="1" thickBot="1" x14ac:dyDescent="0.2">
      <c r="B49" s="621"/>
      <c r="C49" s="175"/>
      <c r="D49" s="176" t="s">
        <v>421</v>
      </c>
      <c r="E49" s="616"/>
      <c r="F49" s="617"/>
      <c r="G49" s="616"/>
      <c r="H49" s="617"/>
      <c r="I49" s="616"/>
      <c r="J49" s="617"/>
      <c r="K49" s="616"/>
      <c r="L49" s="617"/>
      <c r="M49" s="616"/>
      <c r="N49" s="617"/>
      <c r="O49" s="626"/>
      <c r="P49" s="627"/>
      <c r="Q49" s="147"/>
      <c r="R49" s="147"/>
      <c r="S49" s="147"/>
    </row>
    <row r="50" spans="2:19" s="144" customFormat="1" ht="25.15" hidden="1" customHeight="1" outlineLevel="1" thickBot="1" x14ac:dyDescent="0.2">
      <c r="B50" s="620" t="s">
        <v>422</v>
      </c>
      <c r="C50" s="170"/>
      <c r="D50" s="171" t="s">
        <v>413</v>
      </c>
      <c r="E50" s="614" t="str">
        <f>IF(AND(E51="",E52="",E53=""),"",(SUM(E51:E53)))</f>
        <v/>
      </c>
      <c r="F50" s="615"/>
      <c r="G50" s="614" t="str">
        <f>IF(AND(G51="",G52="",G53=""),"",(SUM(G51:G53)))</f>
        <v/>
      </c>
      <c r="H50" s="615"/>
      <c r="I50" s="614" t="str">
        <f>IF(AND(I51="",I52="",I53=""),"",(SUM(I51:I53)))</f>
        <v/>
      </c>
      <c r="J50" s="615"/>
      <c r="K50" s="614" t="str">
        <f t="shared" ref="K50" si="13">IF(AND(K51="",K52="",K53=""),"",(SUM(K51:K53)))</f>
        <v/>
      </c>
      <c r="L50" s="615"/>
      <c r="M50" s="614" t="str">
        <f t="shared" ref="M50" si="14">IF(AND(M51="",M52="",M53=""),"",(SUM(M51:M53)))</f>
        <v/>
      </c>
      <c r="N50" s="615"/>
      <c r="O50" s="172" t="s">
        <v>415</v>
      </c>
      <c r="P50" s="173"/>
      <c r="Q50" s="147"/>
      <c r="R50" s="147"/>
      <c r="S50" s="147"/>
    </row>
    <row r="51" spans="2:19" s="144" customFormat="1" ht="25.15" hidden="1" customHeight="1" outlineLevel="1" x14ac:dyDescent="0.15">
      <c r="B51" s="620"/>
      <c r="C51" s="170"/>
      <c r="D51" s="174" t="s">
        <v>416</v>
      </c>
      <c r="E51" s="628"/>
      <c r="F51" s="629"/>
      <c r="G51" s="628"/>
      <c r="H51" s="629"/>
      <c r="I51" s="628"/>
      <c r="J51" s="629"/>
      <c r="K51" s="628"/>
      <c r="L51" s="629"/>
      <c r="M51" s="628"/>
      <c r="N51" s="629"/>
      <c r="O51" s="622"/>
      <c r="P51" s="623"/>
      <c r="Q51" s="147"/>
      <c r="R51" s="147"/>
      <c r="S51" s="147"/>
    </row>
    <row r="52" spans="2:19" s="144" customFormat="1" ht="25.15" hidden="1" customHeight="1" outlineLevel="1" x14ac:dyDescent="0.15">
      <c r="B52" s="620"/>
      <c r="C52" s="170"/>
      <c r="D52" s="174" t="s">
        <v>417</v>
      </c>
      <c r="E52" s="628"/>
      <c r="F52" s="629"/>
      <c r="G52" s="628"/>
      <c r="H52" s="629"/>
      <c r="I52" s="628"/>
      <c r="J52" s="629"/>
      <c r="K52" s="628"/>
      <c r="L52" s="629"/>
      <c r="M52" s="628"/>
      <c r="N52" s="629"/>
      <c r="O52" s="624"/>
      <c r="P52" s="625"/>
      <c r="Q52" s="147"/>
      <c r="R52" s="147"/>
      <c r="S52" s="147"/>
    </row>
    <row r="53" spans="2:19" s="144" customFormat="1" ht="25.15" hidden="1" customHeight="1" outlineLevel="1" thickBot="1" x14ac:dyDescent="0.2">
      <c r="B53" s="620"/>
      <c r="C53" s="175"/>
      <c r="D53" s="176" t="s">
        <v>419</v>
      </c>
      <c r="E53" s="616"/>
      <c r="F53" s="617"/>
      <c r="G53" s="616"/>
      <c r="H53" s="617"/>
      <c r="I53" s="616"/>
      <c r="J53" s="617"/>
      <c r="K53" s="616"/>
      <c r="L53" s="617"/>
      <c r="M53" s="616"/>
      <c r="N53" s="617"/>
      <c r="O53" s="624"/>
      <c r="P53" s="625"/>
      <c r="Q53" s="147"/>
      <c r="R53" s="147"/>
      <c r="S53" s="147"/>
    </row>
    <row r="54" spans="2:19" s="144" customFormat="1" ht="25.15" hidden="1" customHeight="1" outlineLevel="1" x14ac:dyDescent="0.15">
      <c r="B54" s="620"/>
      <c r="C54" s="170"/>
      <c r="D54" s="171" t="s">
        <v>420</v>
      </c>
      <c r="E54" s="618"/>
      <c r="F54" s="619"/>
      <c r="G54" s="618"/>
      <c r="H54" s="619"/>
      <c r="I54" s="618"/>
      <c r="J54" s="619"/>
      <c r="K54" s="618"/>
      <c r="L54" s="619"/>
      <c r="M54" s="618"/>
      <c r="N54" s="619"/>
      <c r="O54" s="624"/>
      <c r="P54" s="625"/>
      <c r="Q54" s="147"/>
      <c r="R54" s="147"/>
      <c r="S54" s="147"/>
    </row>
    <row r="55" spans="2:19" s="144" customFormat="1" ht="25.15" hidden="1" customHeight="1" outlineLevel="1" thickBot="1" x14ac:dyDescent="0.2">
      <c r="B55" s="621"/>
      <c r="C55" s="175"/>
      <c r="D55" s="176" t="s">
        <v>421</v>
      </c>
      <c r="E55" s="616"/>
      <c r="F55" s="617"/>
      <c r="G55" s="616"/>
      <c r="H55" s="617"/>
      <c r="I55" s="616"/>
      <c r="J55" s="617"/>
      <c r="K55" s="616"/>
      <c r="L55" s="617"/>
      <c r="M55" s="616"/>
      <c r="N55" s="617"/>
      <c r="O55" s="626"/>
      <c r="P55" s="627"/>
      <c r="Q55" s="147"/>
      <c r="R55" s="147"/>
      <c r="S55" s="147"/>
    </row>
    <row r="56" spans="2:19" s="144" customFormat="1" ht="25.15" hidden="1" customHeight="1" outlineLevel="1" thickBot="1" x14ac:dyDescent="0.2">
      <c r="B56" s="620" t="s">
        <v>412</v>
      </c>
      <c r="C56" s="170"/>
      <c r="D56" s="171" t="s">
        <v>413</v>
      </c>
      <c r="E56" s="614" t="str">
        <f>IF(AND(E57="",E58="",E59=""),"",(SUM(E57:E59)))</f>
        <v/>
      </c>
      <c r="F56" s="615"/>
      <c r="G56" s="614" t="str">
        <f>IF(AND(G57="",G58="",G59=""),"",(SUM(G57:G59)))</f>
        <v/>
      </c>
      <c r="H56" s="615"/>
      <c r="I56" s="614" t="str">
        <f>IF(AND(I57="",I58="",I59=""),"",(SUM(I57:I59)))</f>
        <v/>
      </c>
      <c r="J56" s="615"/>
      <c r="K56" s="614" t="str">
        <f t="shared" ref="K56" si="15">IF(AND(K57="",K58="",K59=""),"",(SUM(K57:K59)))</f>
        <v/>
      </c>
      <c r="L56" s="615"/>
      <c r="M56" s="614" t="str">
        <f t="shared" ref="M56" si="16">IF(AND(M57="",M58="",M59=""),"",(SUM(M57:M59)))</f>
        <v/>
      </c>
      <c r="N56" s="615"/>
      <c r="O56" s="172" t="s">
        <v>414</v>
      </c>
      <c r="P56" s="173"/>
      <c r="Q56" s="177"/>
      <c r="R56" s="147"/>
      <c r="S56" s="147"/>
    </row>
    <row r="57" spans="2:19" s="144" customFormat="1" ht="25.15" hidden="1" customHeight="1" outlineLevel="1" x14ac:dyDescent="0.15">
      <c r="B57" s="620"/>
      <c r="C57" s="170"/>
      <c r="D57" s="174" t="s">
        <v>416</v>
      </c>
      <c r="E57" s="628"/>
      <c r="F57" s="629"/>
      <c r="G57" s="628"/>
      <c r="H57" s="629"/>
      <c r="I57" s="628"/>
      <c r="J57" s="629"/>
      <c r="K57" s="628"/>
      <c r="L57" s="629"/>
      <c r="M57" s="628"/>
      <c r="N57" s="629"/>
      <c r="O57" s="622"/>
      <c r="P57" s="623"/>
      <c r="Q57" s="177"/>
      <c r="R57" s="147"/>
      <c r="S57" s="147"/>
    </row>
    <row r="58" spans="2:19" s="144" customFormat="1" ht="25.15" hidden="1" customHeight="1" outlineLevel="1" x14ac:dyDescent="0.15">
      <c r="B58" s="620"/>
      <c r="C58" s="170"/>
      <c r="D58" s="174" t="s">
        <v>425</v>
      </c>
      <c r="E58" s="628"/>
      <c r="F58" s="629"/>
      <c r="G58" s="628"/>
      <c r="H58" s="629"/>
      <c r="I58" s="628"/>
      <c r="J58" s="629"/>
      <c r="K58" s="628"/>
      <c r="L58" s="629"/>
      <c r="M58" s="628"/>
      <c r="N58" s="629"/>
      <c r="O58" s="624"/>
      <c r="P58" s="625"/>
      <c r="Q58" s="147"/>
    </row>
    <row r="59" spans="2:19" s="144" customFormat="1" ht="25.15" hidden="1" customHeight="1" outlineLevel="1" thickBot="1" x14ac:dyDescent="0.2">
      <c r="B59" s="620"/>
      <c r="C59" s="175"/>
      <c r="D59" s="176" t="s">
        <v>419</v>
      </c>
      <c r="E59" s="616"/>
      <c r="F59" s="617"/>
      <c r="G59" s="616"/>
      <c r="H59" s="617"/>
      <c r="I59" s="616"/>
      <c r="J59" s="617"/>
      <c r="K59" s="616"/>
      <c r="L59" s="617"/>
      <c r="M59" s="616"/>
      <c r="N59" s="617"/>
      <c r="O59" s="624"/>
      <c r="P59" s="625"/>
      <c r="Q59" s="147"/>
    </row>
    <row r="60" spans="2:19" s="144" customFormat="1" ht="25.15" hidden="1" customHeight="1" outlineLevel="1" x14ac:dyDescent="0.15">
      <c r="B60" s="620"/>
      <c r="C60" s="170"/>
      <c r="D60" s="171" t="s">
        <v>420</v>
      </c>
      <c r="E60" s="618"/>
      <c r="F60" s="619"/>
      <c r="G60" s="618"/>
      <c r="H60" s="619"/>
      <c r="I60" s="618"/>
      <c r="J60" s="619"/>
      <c r="K60" s="618"/>
      <c r="L60" s="619"/>
      <c r="M60" s="618"/>
      <c r="N60" s="619"/>
      <c r="O60" s="624"/>
      <c r="P60" s="625"/>
      <c r="Q60" s="147"/>
    </row>
    <row r="61" spans="2:19" s="144" customFormat="1" ht="25.15" hidden="1" customHeight="1" outlineLevel="1" thickBot="1" x14ac:dyDescent="0.2">
      <c r="B61" s="621"/>
      <c r="C61" s="175"/>
      <c r="D61" s="176" t="s">
        <v>421</v>
      </c>
      <c r="E61" s="616"/>
      <c r="F61" s="617"/>
      <c r="G61" s="616"/>
      <c r="H61" s="617"/>
      <c r="I61" s="616"/>
      <c r="J61" s="617"/>
      <c r="K61" s="616"/>
      <c r="L61" s="617"/>
      <c r="M61" s="616"/>
      <c r="N61" s="617"/>
      <c r="O61" s="626"/>
      <c r="P61" s="627"/>
      <c r="Q61" s="147"/>
    </row>
    <row r="62" spans="2:19" s="144" customFormat="1" ht="25.15" hidden="1" customHeight="1" outlineLevel="1" thickBot="1" x14ac:dyDescent="0.2">
      <c r="B62" s="620" t="s">
        <v>422</v>
      </c>
      <c r="C62" s="170"/>
      <c r="D62" s="171" t="s">
        <v>413</v>
      </c>
      <c r="E62" s="614" t="str">
        <f>IF(AND(E63="",E64="",E65=""),"",(SUM(E63:E65)))</f>
        <v/>
      </c>
      <c r="F62" s="615"/>
      <c r="G62" s="614" t="str">
        <f>IF(AND(G63="",G64="",G65=""),"",(SUM(G63:G65)))</f>
        <v/>
      </c>
      <c r="H62" s="615"/>
      <c r="I62" s="614" t="str">
        <f>IF(AND(I63="",I64="",I65=""),"",(SUM(I63:I65)))</f>
        <v/>
      </c>
      <c r="J62" s="615"/>
      <c r="K62" s="614" t="str">
        <f t="shared" ref="K62" si="17">IF(AND(K63="",K64="",K65=""),"",(SUM(K63:K65)))</f>
        <v/>
      </c>
      <c r="L62" s="615"/>
      <c r="M62" s="614" t="str">
        <f t="shared" ref="M62" si="18">IF(AND(M63="",M64="",M65=""),"",(SUM(M63:M65)))</f>
        <v/>
      </c>
      <c r="N62" s="615"/>
      <c r="O62" s="172" t="s">
        <v>424</v>
      </c>
      <c r="P62" s="173"/>
      <c r="Q62" s="147"/>
    </row>
    <row r="63" spans="2:19" s="144" customFormat="1" ht="25.15" hidden="1" customHeight="1" outlineLevel="1" x14ac:dyDescent="0.15">
      <c r="B63" s="620"/>
      <c r="C63" s="170"/>
      <c r="D63" s="174" t="s">
        <v>416</v>
      </c>
      <c r="E63" s="628"/>
      <c r="F63" s="629"/>
      <c r="G63" s="628"/>
      <c r="H63" s="629"/>
      <c r="I63" s="628"/>
      <c r="J63" s="629"/>
      <c r="K63" s="628"/>
      <c r="L63" s="629"/>
      <c r="M63" s="628"/>
      <c r="N63" s="629"/>
      <c r="O63" s="622"/>
      <c r="P63" s="623"/>
      <c r="Q63" s="147"/>
    </row>
    <row r="64" spans="2:19" s="144" customFormat="1" ht="25.15" hidden="1" customHeight="1" outlineLevel="1" x14ac:dyDescent="0.15">
      <c r="B64" s="620"/>
      <c r="C64" s="170"/>
      <c r="D64" s="174" t="s">
        <v>423</v>
      </c>
      <c r="E64" s="628"/>
      <c r="F64" s="629"/>
      <c r="G64" s="628"/>
      <c r="H64" s="629"/>
      <c r="I64" s="628"/>
      <c r="J64" s="629"/>
      <c r="K64" s="628"/>
      <c r="L64" s="629"/>
      <c r="M64" s="628"/>
      <c r="N64" s="629"/>
      <c r="O64" s="624"/>
      <c r="P64" s="625"/>
      <c r="Q64" s="147"/>
    </row>
    <row r="65" spans="2:17" s="144" customFormat="1" ht="25.15" hidden="1" customHeight="1" outlineLevel="1" thickBot="1" x14ac:dyDescent="0.2">
      <c r="B65" s="620"/>
      <c r="C65" s="175"/>
      <c r="D65" s="176" t="s">
        <v>419</v>
      </c>
      <c r="E65" s="616"/>
      <c r="F65" s="617"/>
      <c r="G65" s="616"/>
      <c r="H65" s="617"/>
      <c r="I65" s="616"/>
      <c r="J65" s="617"/>
      <c r="K65" s="616"/>
      <c r="L65" s="617"/>
      <c r="M65" s="616"/>
      <c r="N65" s="617"/>
      <c r="O65" s="624"/>
      <c r="P65" s="625"/>
      <c r="Q65" s="147"/>
    </row>
    <row r="66" spans="2:17" s="144" customFormat="1" ht="25.15" hidden="1" customHeight="1" outlineLevel="1" x14ac:dyDescent="0.15">
      <c r="B66" s="620"/>
      <c r="C66" s="170"/>
      <c r="D66" s="171" t="s">
        <v>420</v>
      </c>
      <c r="E66" s="618"/>
      <c r="F66" s="619"/>
      <c r="G66" s="618"/>
      <c r="H66" s="619"/>
      <c r="I66" s="618"/>
      <c r="J66" s="619"/>
      <c r="K66" s="618"/>
      <c r="L66" s="619"/>
      <c r="M66" s="618"/>
      <c r="N66" s="619"/>
      <c r="O66" s="624"/>
      <c r="P66" s="625"/>
      <c r="Q66" s="147"/>
    </row>
    <row r="67" spans="2:17" s="144" customFormat="1" ht="25.15" hidden="1" customHeight="1" outlineLevel="1" thickBot="1" x14ac:dyDescent="0.2">
      <c r="B67" s="621"/>
      <c r="C67" s="175"/>
      <c r="D67" s="176" t="s">
        <v>421</v>
      </c>
      <c r="E67" s="616"/>
      <c r="F67" s="617"/>
      <c r="G67" s="616"/>
      <c r="H67" s="617"/>
      <c r="I67" s="616"/>
      <c r="J67" s="617"/>
      <c r="K67" s="616"/>
      <c r="L67" s="617"/>
      <c r="M67" s="616"/>
      <c r="N67" s="617"/>
      <c r="O67" s="626"/>
      <c r="P67" s="627"/>
      <c r="Q67" s="147"/>
    </row>
    <row r="68" spans="2:17" s="144" customFormat="1" ht="25.15" customHeight="1" collapsed="1" thickBot="1" x14ac:dyDescent="0.2">
      <c r="B68" s="612" t="s">
        <v>426</v>
      </c>
      <c r="C68" s="170"/>
      <c r="D68" s="171" t="s">
        <v>413</v>
      </c>
      <c r="E68" s="614" t="str">
        <f>IF(AND(E69="",E70="",E71=""),"",(SUM(E69:E71)))</f>
        <v/>
      </c>
      <c r="F68" s="615"/>
      <c r="G68" s="614" t="str">
        <f>IF(AND(G69="",G70="",G71=""),"",(SUM(G69:G71)))</f>
        <v/>
      </c>
      <c r="H68" s="615"/>
      <c r="I68" s="614" t="str">
        <f t="shared" ref="I68" si="19">IF(AND(I69="",I70="",I71=""),"",(SUM(I69:I71)))</f>
        <v/>
      </c>
      <c r="J68" s="615"/>
      <c r="K68" s="614" t="str">
        <f t="shared" ref="K68" si="20">IF(AND(K69="",K70="",K71=""),"",(SUM(K69:K71)))</f>
        <v/>
      </c>
      <c r="L68" s="615"/>
      <c r="M68" s="614" t="str">
        <f>IF(AND(M69="",M70="",M71=""),"",(SUM(M69:M71)))</f>
        <v/>
      </c>
      <c r="N68" s="615"/>
      <c r="O68" s="172" t="s">
        <v>414</v>
      </c>
      <c r="P68" s="178" t="str">
        <f>IF((P8+P14+P20+P26+P32+P38+P44+P50+P56+P62)=0,"",(P8+P14+P20+P26+P32+P38+P44+P50+P56+P62))</f>
        <v/>
      </c>
      <c r="Q68" s="179"/>
    </row>
    <row r="69" spans="2:17" s="144" customFormat="1" ht="25.15" customHeight="1" x14ac:dyDescent="0.15">
      <c r="B69" s="612"/>
      <c r="C69" s="170"/>
      <c r="D69" s="174" t="s">
        <v>416</v>
      </c>
      <c r="E69" s="607" t="str">
        <f>IF((E9+E15+E21+E27+E33+E39+E45+E51+E57+E63)=0,"",(E9+E15+E21+E27+E33+E39+E45+E51+E57+E63))</f>
        <v/>
      </c>
      <c r="F69" s="608"/>
      <c r="G69" s="607" t="str">
        <f>IF((G9+G15+G21+G27+G33+G39+G45+G51+G57+G63)=0,"",(G9+G15+G21+G27+G33+G39+G45+G51+G57+G63))</f>
        <v/>
      </c>
      <c r="H69" s="608"/>
      <c r="I69" s="607" t="str">
        <f t="shared" ref="I69" si="21">IF((I9+I15+I21+I27+I33+I39+I45+I51+I57+I63)=0,"",(I9+I15+I21+I27+I33+I39+I45+I51+I57+I63))</f>
        <v/>
      </c>
      <c r="J69" s="608"/>
      <c r="K69" s="607" t="str">
        <f t="shared" ref="K69" si="22">IF((K9+K15+K21+K27+K33+K39+K45+K51+K57+K63)=0,"",(K9+K15+K21+K27+K33+K39+K45+K51+K57+K63))</f>
        <v/>
      </c>
      <c r="L69" s="608"/>
      <c r="M69" s="607" t="str">
        <f t="shared" ref="M69" si="23">IF((M9+M15+M21+M27+M33+M39+M45+M51+M57+M63)=0,"",(M9+M15+M21+M27+M33+M39+M45+M51+M57+M63))</f>
        <v/>
      </c>
      <c r="N69" s="608"/>
      <c r="O69" s="601" t="s">
        <v>428</v>
      </c>
      <c r="P69" s="602"/>
      <c r="Q69" s="179"/>
    </row>
    <row r="70" spans="2:17" s="144" customFormat="1" ht="25.15" customHeight="1" x14ac:dyDescent="0.15">
      <c r="B70" s="612"/>
      <c r="C70" s="170"/>
      <c r="D70" s="174" t="s">
        <v>425</v>
      </c>
      <c r="E70" s="607" t="str">
        <f t="shared" ref="E70:M73" si="24">IF((E10+E16+E22+E28+E34+E40+E46+E52+E58+E64)=0,"",(E10+E16+E22+E28+E34+E40+E46+E52+E58+E64))</f>
        <v/>
      </c>
      <c r="F70" s="608"/>
      <c r="G70" s="607" t="str">
        <f>IF((G10+G16+G22+G28+G34+G40+G46+G52+G58+G64)=0,"",(G10+G16+G22+G28+G34+G40+G46+G52+G58+G64))</f>
        <v/>
      </c>
      <c r="H70" s="608"/>
      <c r="I70" s="607" t="str">
        <f t="shared" si="24"/>
        <v/>
      </c>
      <c r="J70" s="608"/>
      <c r="K70" s="607" t="str">
        <f t="shared" si="24"/>
        <v/>
      </c>
      <c r="L70" s="608"/>
      <c r="M70" s="607" t="str">
        <f t="shared" si="24"/>
        <v/>
      </c>
      <c r="N70" s="608"/>
      <c r="O70" s="603"/>
      <c r="P70" s="604"/>
      <c r="Q70" s="147"/>
    </row>
    <row r="71" spans="2:17" s="144" customFormat="1" ht="25.15" customHeight="1" thickBot="1" x14ac:dyDescent="0.2">
      <c r="B71" s="612"/>
      <c r="C71" s="175"/>
      <c r="D71" s="176" t="s">
        <v>419</v>
      </c>
      <c r="E71" s="609" t="str">
        <f t="shared" si="24"/>
        <v/>
      </c>
      <c r="F71" s="610"/>
      <c r="G71" s="609" t="str">
        <f>IF((G11+G17+G23+G29+G35+G41+G47+G53+G59+G65)=0,"",(G11+G17+G23+G29+G35+G41+G47+G53+G59+G65))</f>
        <v/>
      </c>
      <c r="H71" s="610"/>
      <c r="I71" s="609" t="str">
        <f t="shared" si="24"/>
        <v/>
      </c>
      <c r="J71" s="610"/>
      <c r="K71" s="609" t="str">
        <f t="shared" si="24"/>
        <v/>
      </c>
      <c r="L71" s="610"/>
      <c r="M71" s="609" t="str">
        <f t="shared" si="24"/>
        <v/>
      </c>
      <c r="N71" s="611"/>
      <c r="O71" s="603"/>
      <c r="P71" s="604"/>
      <c r="Q71" s="147"/>
    </row>
    <row r="72" spans="2:17" s="144" customFormat="1" ht="25.15" customHeight="1" x14ac:dyDescent="0.15">
      <c r="B72" s="612"/>
      <c r="C72" s="170"/>
      <c r="D72" s="171" t="s">
        <v>420</v>
      </c>
      <c r="E72" s="607" t="str">
        <f t="shared" si="24"/>
        <v/>
      </c>
      <c r="F72" s="608"/>
      <c r="G72" s="607" t="str">
        <f>IF((G12+G18+G24+G30+G36+G42+G48+G54+G60+G66)=0,"",(G12+G18+G24+G30+G36+G42+G48+G54+G60+G66))</f>
        <v/>
      </c>
      <c r="H72" s="608"/>
      <c r="I72" s="607" t="str">
        <f t="shared" si="24"/>
        <v/>
      </c>
      <c r="J72" s="608"/>
      <c r="K72" s="607" t="str">
        <f t="shared" si="24"/>
        <v/>
      </c>
      <c r="L72" s="608"/>
      <c r="M72" s="607" t="str">
        <f t="shared" si="24"/>
        <v/>
      </c>
      <c r="N72" s="608"/>
      <c r="O72" s="603"/>
      <c r="P72" s="604"/>
      <c r="Q72" s="147"/>
    </row>
    <row r="73" spans="2:17" s="144" customFormat="1" ht="25.15" customHeight="1" thickBot="1" x14ac:dyDescent="0.2">
      <c r="B73" s="613"/>
      <c r="C73" s="175"/>
      <c r="D73" s="176" t="s">
        <v>421</v>
      </c>
      <c r="E73" s="609" t="str">
        <f>IF((E13+E19+E25+E31+E37+E43+E49+E55+E61+E67)=0,"",(E13+E19+E25+E31+E37+E43+E49+E55+E61+E67))</f>
        <v/>
      </c>
      <c r="F73" s="610"/>
      <c r="G73" s="609" t="str">
        <f>IF((G13+G19+G25+G31+G37+G43+G49+G55+G61+G67)=0,"",(G13+G19+G25+G31+G37+G43+G49+G55+G61+G67))</f>
        <v/>
      </c>
      <c r="H73" s="610"/>
      <c r="I73" s="609" t="str">
        <f t="shared" si="24"/>
        <v/>
      </c>
      <c r="J73" s="610"/>
      <c r="K73" s="609" t="str">
        <f t="shared" si="24"/>
        <v/>
      </c>
      <c r="L73" s="610"/>
      <c r="M73" s="609" t="str">
        <f t="shared" si="24"/>
        <v/>
      </c>
      <c r="N73" s="611"/>
      <c r="O73" s="605"/>
      <c r="P73" s="606"/>
      <c r="Q73" s="147"/>
    </row>
    <row r="74" spans="2:17" s="144" customFormat="1" ht="25.15" customHeight="1" x14ac:dyDescent="0.15">
      <c r="D74" s="180" t="s">
        <v>427</v>
      </c>
      <c r="F74" s="145"/>
      <c r="Q74" s="147"/>
    </row>
  </sheetData>
  <mergeCells count="357">
    <mergeCell ref="A1:Q1"/>
    <mergeCell ref="E4:I4"/>
    <mergeCell ref="O5:P5"/>
    <mergeCell ref="B8:B13"/>
    <mergeCell ref="E8:F8"/>
    <mergeCell ref="G8:H8"/>
    <mergeCell ref="I8:J8"/>
    <mergeCell ref="K8:L8"/>
    <mergeCell ref="M8:N8"/>
    <mergeCell ref="E9:F9"/>
    <mergeCell ref="G9:H9"/>
    <mergeCell ref="O4:P4"/>
    <mergeCell ref="L4:M4"/>
    <mergeCell ref="I9:J9"/>
    <mergeCell ref="K9:L9"/>
    <mergeCell ref="M9:N9"/>
    <mergeCell ref="O9:P13"/>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4:N14"/>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O15:P19"/>
    <mergeCell ref="E16:F16"/>
    <mergeCell ref="G16:H16"/>
    <mergeCell ref="I16:J16"/>
    <mergeCell ref="K16:L16"/>
    <mergeCell ref="M16:N16"/>
    <mergeCell ref="E17:F17"/>
    <mergeCell ref="G17:H17"/>
    <mergeCell ref="I17:J17"/>
    <mergeCell ref="K17:L17"/>
    <mergeCell ref="B20:B25"/>
    <mergeCell ref="E20:F20"/>
    <mergeCell ref="G20:H20"/>
    <mergeCell ref="I20:J20"/>
    <mergeCell ref="K20:L20"/>
    <mergeCell ref="M17:N17"/>
    <mergeCell ref="E18:F18"/>
    <mergeCell ref="G18:H18"/>
    <mergeCell ref="I18:J18"/>
    <mergeCell ref="K18:L18"/>
    <mergeCell ref="M18:N18"/>
    <mergeCell ref="B14:B19"/>
    <mergeCell ref="M20:N20"/>
    <mergeCell ref="E21:F21"/>
    <mergeCell ref="G21:H21"/>
    <mergeCell ref="I21:J21"/>
    <mergeCell ref="K21:L21"/>
    <mergeCell ref="M21:N21"/>
    <mergeCell ref="E19:F19"/>
    <mergeCell ref="G19:H19"/>
    <mergeCell ref="I19:J19"/>
    <mergeCell ref="K19:L19"/>
    <mergeCell ref="M19:N19"/>
    <mergeCell ref="M23:N23"/>
    <mergeCell ref="E24:F24"/>
    <mergeCell ref="G24:H24"/>
    <mergeCell ref="I24:J24"/>
    <mergeCell ref="K24:L24"/>
    <mergeCell ref="M24:N24"/>
    <mergeCell ref="O21:P25"/>
    <mergeCell ref="E22:F22"/>
    <mergeCell ref="G22:H22"/>
    <mergeCell ref="I22:J22"/>
    <mergeCell ref="K22:L22"/>
    <mergeCell ref="M22:N22"/>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6:F26"/>
    <mergeCell ref="G26:H26"/>
    <mergeCell ref="I26:J26"/>
    <mergeCell ref="K26:L26"/>
    <mergeCell ref="O27:P31"/>
    <mergeCell ref="E28:F28"/>
    <mergeCell ref="G28:H28"/>
    <mergeCell ref="I28:J28"/>
    <mergeCell ref="K28:L28"/>
    <mergeCell ref="M28:N28"/>
    <mergeCell ref="E29:F29"/>
    <mergeCell ref="G29:H29"/>
    <mergeCell ref="I29:J29"/>
    <mergeCell ref="K29:L29"/>
    <mergeCell ref="B32:B37"/>
    <mergeCell ref="E32:F32"/>
    <mergeCell ref="G32:H32"/>
    <mergeCell ref="I32:J32"/>
    <mergeCell ref="K32:L32"/>
    <mergeCell ref="M29:N29"/>
    <mergeCell ref="E30:F30"/>
    <mergeCell ref="G30:H30"/>
    <mergeCell ref="I30:J30"/>
    <mergeCell ref="K30:L30"/>
    <mergeCell ref="M30:N30"/>
    <mergeCell ref="B26:B31"/>
    <mergeCell ref="M32:N32"/>
    <mergeCell ref="E33:F33"/>
    <mergeCell ref="G33:H33"/>
    <mergeCell ref="I33:J33"/>
    <mergeCell ref="K33:L33"/>
    <mergeCell ref="M33:N33"/>
    <mergeCell ref="E31:F31"/>
    <mergeCell ref="G31:H31"/>
    <mergeCell ref="I31:J31"/>
    <mergeCell ref="K31:L31"/>
    <mergeCell ref="M31:N31"/>
    <mergeCell ref="M35:N35"/>
    <mergeCell ref="E36:F36"/>
    <mergeCell ref="G36:H36"/>
    <mergeCell ref="I36:J36"/>
    <mergeCell ref="K36:L36"/>
    <mergeCell ref="M36:N36"/>
    <mergeCell ref="O33:P37"/>
    <mergeCell ref="E34:F34"/>
    <mergeCell ref="G34:H34"/>
    <mergeCell ref="I34:J34"/>
    <mergeCell ref="K34:L34"/>
    <mergeCell ref="M34:N34"/>
    <mergeCell ref="E35:F35"/>
    <mergeCell ref="G35:H35"/>
    <mergeCell ref="I35:J35"/>
    <mergeCell ref="K35:L35"/>
    <mergeCell ref="M38:N38"/>
    <mergeCell ref="E39:F39"/>
    <mergeCell ref="G39:H39"/>
    <mergeCell ref="I39:J39"/>
    <mergeCell ref="K39:L39"/>
    <mergeCell ref="M39:N39"/>
    <mergeCell ref="E37:F37"/>
    <mergeCell ref="G37:H37"/>
    <mergeCell ref="I37:J37"/>
    <mergeCell ref="K37:L37"/>
    <mergeCell ref="M37:N37"/>
    <mergeCell ref="E38:F38"/>
    <mergeCell ref="G38:H38"/>
    <mergeCell ref="I38:J38"/>
    <mergeCell ref="K38:L38"/>
    <mergeCell ref="O39:P43"/>
    <mergeCell ref="E40:F40"/>
    <mergeCell ref="G40:H40"/>
    <mergeCell ref="I40:J40"/>
    <mergeCell ref="K40:L40"/>
    <mergeCell ref="M40:N40"/>
    <mergeCell ref="E41:F41"/>
    <mergeCell ref="G41:H41"/>
    <mergeCell ref="I41:J41"/>
    <mergeCell ref="K41:L41"/>
    <mergeCell ref="B44:B49"/>
    <mergeCell ref="E44:F44"/>
    <mergeCell ref="G44:H44"/>
    <mergeCell ref="I44:J44"/>
    <mergeCell ref="K44:L44"/>
    <mergeCell ref="M41:N41"/>
    <mergeCell ref="E42:F42"/>
    <mergeCell ref="G42:H42"/>
    <mergeCell ref="I42:J42"/>
    <mergeCell ref="K42:L42"/>
    <mergeCell ref="M42:N42"/>
    <mergeCell ref="B38:B43"/>
    <mergeCell ref="M44:N44"/>
    <mergeCell ref="E45:F45"/>
    <mergeCell ref="G45:H45"/>
    <mergeCell ref="I45:J45"/>
    <mergeCell ref="K45:L45"/>
    <mergeCell ref="M45:N45"/>
    <mergeCell ref="E43:F43"/>
    <mergeCell ref="G43:H43"/>
    <mergeCell ref="I43:J43"/>
    <mergeCell ref="K43:L43"/>
    <mergeCell ref="M43:N43"/>
    <mergeCell ref="M47:N47"/>
    <mergeCell ref="E48:F48"/>
    <mergeCell ref="G48:H48"/>
    <mergeCell ref="I48:J48"/>
    <mergeCell ref="K48:L48"/>
    <mergeCell ref="M48:N48"/>
    <mergeCell ref="O45:P49"/>
    <mergeCell ref="E46:F46"/>
    <mergeCell ref="G46:H46"/>
    <mergeCell ref="I46:J46"/>
    <mergeCell ref="K46:L46"/>
    <mergeCell ref="M46:N46"/>
    <mergeCell ref="E47:F47"/>
    <mergeCell ref="G47:H47"/>
    <mergeCell ref="I47:J47"/>
    <mergeCell ref="K47:L47"/>
    <mergeCell ref="M50:N50"/>
    <mergeCell ref="E51:F51"/>
    <mergeCell ref="G51:H51"/>
    <mergeCell ref="I51:J51"/>
    <mergeCell ref="K51:L51"/>
    <mergeCell ref="M51:N51"/>
    <mergeCell ref="E49:F49"/>
    <mergeCell ref="G49:H49"/>
    <mergeCell ref="I49:J49"/>
    <mergeCell ref="K49:L49"/>
    <mergeCell ref="M49:N49"/>
    <mergeCell ref="E50:F50"/>
    <mergeCell ref="G50:H50"/>
    <mergeCell ref="I50:J50"/>
    <mergeCell ref="K50:L50"/>
    <mergeCell ref="O51:P55"/>
    <mergeCell ref="E52:F52"/>
    <mergeCell ref="G52:H52"/>
    <mergeCell ref="I52:J52"/>
    <mergeCell ref="K52:L52"/>
    <mergeCell ref="M52:N52"/>
    <mergeCell ref="E53:F53"/>
    <mergeCell ref="G53:H53"/>
    <mergeCell ref="I53:J53"/>
    <mergeCell ref="K53:L53"/>
    <mergeCell ref="B56:B61"/>
    <mergeCell ref="E56:F56"/>
    <mergeCell ref="G56:H56"/>
    <mergeCell ref="I56:J56"/>
    <mergeCell ref="K56:L56"/>
    <mergeCell ref="M53:N53"/>
    <mergeCell ref="E54:F54"/>
    <mergeCell ref="G54:H54"/>
    <mergeCell ref="I54:J54"/>
    <mergeCell ref="K54:L54"/>
    <mergeCell ref="M54:N54"/>
    <mergeCell ref="B50:B55"/>
    <mergeCell ref="M56:N56"/>
    <mergeCell ref="E57:F57"/>
    <mergeCell ref="G57:H57"/>
    <mergeCell ref="I57:J57"/>
    <mergeCell ref="K57:L57"/>
    <mergeCell ref="M57:N57"/>
    <mergeCell ref="E55:F55"/>
    <mergeCell ref="G55:H55"/>
    <mergeCell ref="I55:J55"/>
    <mergeCell ref="K55:L55"/>
    <mergeCell ref="M55:N55"/>
    <mergeCell ref="M59:N59"/>
    <mergeCell ref="E60:F60"/>
    <mergeCell ref="G60:H60"/>
    <mergeCell ref="I60:J60"/>
    <mergeCell ref="K60:L60"/>
    <mergeCell ref="M60:N60"/>
    <mergeCell ref="O57:P61"/>
    <mergeCell ref="E58:F58"/>
    <mergeCell ref="G58:H58"/>
    <mergeCell ref="I58:J58"/>
    <mergeCell ref="K58:L58"/>
    <mergeCell ref="M58:N58"/>
    <mergeCell ref="E59:F59"/>
    <mergeCell ref="G59:H59"/>
    <mergeCell ref="I59:J59"/>
    <mergeCell ref="K59:L59"/>
    <mergeCell ref="E61:F61"/>
    <mergeCell ref="G61:H61"/>
    <mergeCell ref="I61:J61"/>
    <mergeCell ref="K61:L61"/>
    <mergeCell ref="M61:N61"/>
    <mergeCell ref="E62:F62"/>
    <mergeCell ref="G62:H62"/>
    <mergeCell ref="I62:J62"/>
    <mergeCell ref="K62:L62"/>
    <mergeCell ref="O63:P67"/>
    <mergeCell ref="E64:F64"/>
    <mergeCell ref="G64:H64"/>
    <mergeCell ref="I64:J64"/>
    <mergeCell ref="K64:L64"/>
    <mergeCell ref="M64:N64"/>
    <mergeCell ref="E65:F65"/>
    <mergeCell ref="G65:H65"/>
    <mergeCell ref="I65:J65"/>
    <mergeCell ref="K65:L65"/>
    <mergeCell ref="E63:F63"/>
    <mergeCell ref="G63:H63"/>
    <mergeCell ref="I63:J63"/>
    <mergeCell ref="K63:L63"/>
    <mergeCell ref="M63:N63"/>
    <mergeCell ref="B68:B73"/>
    <mergeCell ref="E68:F68"/>
    <mergeCell ref="G68:H68"/>
    <mergeCell ref="I68:J68"/>
    <mergeCell ref="K68:L68"/>
    <mergeCell ref="M65:N65"/>
    <mergeCell ref="E66:F66"/>
    <mergeCell ref="G66:H66"/>
    <mergeCell ref="I66:J66"/>
    <mergeCell ref="K66:L66"/>
    <mergeCell ref="M66:N66"/>
    <mergeCell ref="B62:B67"/>
    <mergeCell ref="M68:N68"/>
    <mergeCell ref="E69:F69"/>
    <mergeCell ref="G69:H69"/>
    <mergeCell ref="I69:J69"/>
    <mergeCell ref="K69:L69"/>
    <mergeCell ref="M69:N69"/>
    <mergeCell ref="E67:F67"/>
    <mergeCell ref="G67:H67"/>
    <mergeCell ref="I67:J67"/>
    <mergeCell ref="K67:L67"/>
    <mergeCell ref="M67:N67"/>
    <mergeCell ref="M62:N62"/>
    <mergeCell ref="O69:P73"/>
    <mergeCell ref="E70:F70"/>
    <mergeCell ref="G70:H70"/>
    <mergeCell ref="I70:J70"/>
    <mergeCell ref="K70:L70"/>
    <mergeCell ref="M70:N70"/>
    <mergeCell ref="E71:F71"/>
    <mergeCell ref="G71:H71"/>
    <mergeCell ref="I71:J71"/>
    <mergeCell ref="K71:L71"/>
    <mergeCell ref="E73:F73"/>
    <mergeCell ref="G73:H73"/>
    <mergeCell ref="I73:J73"/>
    <mergeCell ref="K73:L73"/>
    <mergeCell ref="M73:N73"/>
    <mergeCell ref="M71:N71"/>
    <mergeCell ref="E72:F72"/>
    <mergeCell ref="G72:H72"/>
    <mergeCell ref="I72:J72"/>
    <mergeCell ref="K72:L72"/>
    <mergeCell ref="M72:N72"/>
  </mergeCells>
  <phoneticPr fontId="3"/>
  <dataValidations count="1">
    <dataValidation type="list" allowBlank="1" showInputMessage="1" showErrorMessage="1" sqref="O5">
      <formula1>"（単位：百万円）,（単位：千円）"</formula1>
    </dataValidation>
  </dataValidations>
  <pageMargins left="0.59055118110236227" right="0" top="0.59055118110236227" bottom="0" header="0" footer="0"/>
  <pageSetup paperSize="9" scale="56" orientation="portrait"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view="pageBreakPreview" zoomScaleNormal="100" zoomScaleSheetLayoutView="100" workbookViewId="0">
      <selection sqref="A1:P2"/>
    </sheetView>
  </sheetViews>
  <sheetFormatPr defaultRowHeight="13.5" x14ac:dyDescent="0.15"/>
  <cols>
    <col min="1" max="1" width="12.625" style="243" customWidth="1"/>
    <col min="2" max="9" width="4.625" style="243" customWidth="1"/>
    <col min="10" max="10" width="12.625" style="243" customWidth="1"/>
    <col min="11" max="16" width="4.625" style="243" customWidth="1"/>
    <col min="17" max="256" width="9" style="243"/>
    <col min="257" max="257" width="12.625" style="243" customWidth="1"/>
    <col min="258" max="265" width="4.625" style="243" customWidth="1"/>
    <col min="266" max="266" width="12.625" style="243" customWidth="1"/>
    <col min="267" max="272" width="4.625" style="243" customWidth="1"/>
    <col min="273" max="512" width="9" style="243"/>
    <col min="513" max="513" width="12.625" style="243" customWidth="1"/>
    <col min="514" max="521" width="4.625" style="243" customWidth="1"/>
    <col min="522" max="522" width="12.625" style="243" customWidth="1"/>
    <col min="523" max="528" width="4.625" style="243" customWidth="1"/>
    <col min="529" max="768" width="9" style="243"/>
    <col min="769" max="769" width="12.625" style="243" customWidth="1"/>
    <col min="770" max="777" width="4.625" style="243" customWidth="1"/>
    <col min="778" max="778" width="12.625" style="243" customWidth="1"/>
    <col min="779" max="784" width="4.625" style="243" customWidth="1"/>
    <col min="785" max="1024" width="9" style="243"/>
    <col min="1025" max="1025" width="12.625" style="243" customWidth="1"/>
    <col min="1026" max="1033" width="4.625" style="243" customWidth="1"/>
    <col min="1034" max="1034" width="12.625" style="243" customWidth="1"/>
    <col min="1035" max="1040" width="4.625" style="243" customWidth="1"/>
    <col min="1041" max="1280" width="9" style="243"/>
    <col min="1281" max="1281" width="12.625" style="243" customWidth="1"/>
    <col min="1282" max="1289" width="4.625" style="243" customWidth="1"/>
    <col min="1290" max="1290" width="12.625" style="243" customWidth="1"/>
    <col min="1291" max="1296" width="4.625" style="243" customWidth="1"/>
    <col min="1297" max="1536" width="9" style="243"/>
    <col min="1537" max="1537" width="12.625" style="243" customWidth="1"/>
    <col min="1538" max="1545" width="4.625" style="243" customWidth="1"/>
    <col min="1546" max="1546" width="12.625" style="243" customWidth="1"/>
    <col min="1547" max="1552" width="4.625" style="243" customWidth="1"/>
    <col min="1553" max="1792" width="9" style="243"/>
    <col min="1793" max="1793" width="12.625" style="243" customWidth="1"/>
    <col min="1794" max="1801" width="4.625" style="243" customWidth="1"/>
    <col min="1802" max="1802" width="12.625" style="243" customWidth="1"/>
    <col min="1803" max="1808" width="4.625" style="243" customWidth="1"/>
    <col min="1809" max="2048" width="9" style="243"/>
    <col min="2049" max="2049" width="12.625" style="243" customWidth="1"/>
    <col min="2050" max="2057" width="4.625" style="243" customWidth="1"/>
    <col min="2058" max="2058" width="12.625" style="243" customWidth="1"/>
    <col min="2059" max="2064" width="4.625" style="243" customWidth="1"/>
    <col min="2065" max="2304" width="9" style="243"/>
    <col min="2305" max="2305" width="12.625" style="243" customWidth="1"/>
    <col min="2306" max="2313" width="4.625" style="243" customWidth="1"/>
    <col min="2314" max="2314" width="12.625" style="243" customWidth="1"/>
    <col min="2315" max="2320" width="4.625" style="243" customWidth="1"/>
    <col min="2321" max="2560" width="9" style="243"/>
    <col min="2561" max="2561" width="12.625" style="243" customWidth="1"/>
    <col min="2562" max="2569" width="4.625" style="243" customWidth="1"/>
    <col min="2570" max="2570" width="12.625" style="243" customWidth="1"/>
    <col min="2571" max="2576" width="4.625" style="243" customWidth="1"/>
    <col min="2577" max="2816" width="9" style="243"/>
    <col min="2817" max="2817" width="12.625" style="243" customWidth="1"/>
    <col min="2818" max="2825" width="4.625" style="243" customWidth="1"/>
    <col min="2826" max="2826" width="12.625" style="243" customWidth="1"/>
    <col min="2827" max="2832" width="4.625" style="243" customWidth="1"/>
    <col min="2833" max="3072" width="9" style="243"/>
    <col min="3073" max="3073" width="12.625" style="243" customWidth="1"/>
    <col min="3074" max="3081" width="4.625" style="243" customWidth="1"/>
    <col min="3082" max="3082" width="12.625" style="243" customWidth="1"/>
    <col min="3083" max="3088" width="4.625" style="243" customWidth="1"/>
    <col min="3089" max="3328" width="9" style="243"/>
    <col min="3329" max="3329" width="12.625" style="243" customWidth="1"/>
    <col min="3330" max="3337" width="4.625" style="243" customWidth="1"/>
    <col min="3338" max="3338" width="12.625" style="243" customWidth="1"/>
    <col min="3339" max="3344" width="4.625" style="243" customWidth="1"/>
    <col min="3345" max="3584" width="9" style="243"/>
    <col min="3585" max="3585" width="12.625" style="243" customWidth="1"/>
    <col min="3586" max="3593" width="4.625" style="243" customWidth="1"/>
    <col min="3594" max="3594" width="12.625" style="243" customWidth="1"/>
    <col min="3595" max="3600" width="4.625" style="243" customWidth="1"/>
    <col min="3601" max="3840" width="9" style="243"/>
    <col min="3841" max="3841" width="12.625" style="243" customWidth="1"/>
    <col min="3842" max="3849" width="4.625" style="243" customWidth="1"/>
    <col min="3850" max="3850" width="12.625" style="243" customWidth="1"/>
    <col min="3851" max="3856" width="4.625" style="243" customWidth="1"/>
    <col min="3857" max="4096" width="9" style="243"/>
    <col min="4097" max="4097" width="12.625" style="243" customWidth="1"/>
    <col min="4098" max="4105" width="4.625" style="243" customWidth="1"/>
    <col min="4106" max="4106" width="12.625" style="243" customWidth="1"/>
    <col min="4107" max="4112" width="4.625" style="243" customWidth="1"/>
    <col min="4113" max="4352" width="9" style="243"/>
    <col min="4353" max="4353" width="12.625" style="243" customWidth="1"/>
    <col min="4354" max="4361" width="4.625" style="243" customWidth="1"/>
    <col min="4362" max="4362" width="12.625" style="243" customWidth="1"/>
    <col min="4363" max="4368" width="4.625" style="243" customWidth="1"/>
    <col min="4369" max="4608" width="9" style="243"/>
    <col min="4609" max="4609" width="12.625" style="243" customWidth="1"/>
    <col min="4610" max="4617" width="4.625" style="243" customWidth="1"/>
    <col min="4618" max="4618" width="12.625" style="243" customWidth="1"/>
    <col min="4619" max="4624" width="4.625" style="243" customWidth="1"/>
    <col min="4625" max="4864" width="9" style="243"/>
    <col min="4865" max="4865" width="12.625" style="243" customWidth="1"/>
    <col min="4866" max="4873" width="4.625" style="243" customWidth="1"/>
    <col min="4874" max="4874" width="12.625" style="243" customWidth="1"/>
    <col min="4875" max="4880" width="4.625" style="243" customWidth="1"/>
    <col min="4881" max="5120" width="9" style="243"/>
    <col min="5121" max="5121" width="12.625" style="243" customWidth="1"/>
    <col min="5122" max="5129" width="4.625" style="243" customWidth="1"/>
    <col min="5130" max="5130" width="12.625" style="243" customWidth="1"/>
    <col min="5131" max="5136" width="4.625" style="243" customWidth="1"/>
    <col min="5137" max="5376" width="9" style="243"/>
    <col min="5377" max="5377" width="12.625" style="243" customWidth="1"/>
    <col min="5378" max="5385" width="4.625" style="243" customWidth="1"/>
    <col min="5386" max="5386" width="12.625" style="243" customWidth="1"/>
    <col min="5387" max="5392" width="4.625" style="243" customWidth="1"/>
    <col min="5393" max="5632" width="9" style="243"/>
    <col min="5633" max="5633" width="12.625" style="243" customWidth="1"/>
    <col min="5634" max="5641" width="4.625" style="243" customWidth="1"/>
    <col min="5642" max="5642" width="12.625" style="243" customWidth="1"/>
    <col min="5643" max="5648" width="4.625" style="243" customWidth="1"/>
    <col min="5649" max="5888" width="9" style="243"/>
    <col min="5889" max="5889" width="12.625" style="243" customWidth="1"/>
    <col min="5890" max="5897" width="4.625" style="243" customWidth="1"/>
    <col min="5898" max="5898" width="12.625" style="243" customWidth="1"/>
    <col min="5899" max="5904" width="4.625" style="243" customWidth="1"/>
    <col min="5905" max="6144" width="9" style="243"/>
    <col min="6145" max="6145" width="12.625" style="243" customWidth="1"/>
    <col min="6146" max="6153" width="4.625" style="243" customWidth="1"/>
    <col min="6154" max="6154" width="12.625" style="243" customWidth="1"/>
    <col min="6155" max="6160" width="4.625" style="243" customWidth="1"/>
    <col min="6161" max="6400" width="9" style="243"/>
    <col min="6401" max="6401" width="12.625" style="243" customWidth="1"/>
    <col min="6402" max="6409" width="4.625" style="243" customWidth="1"/>
    <col min="6410" max="6410" width="12.625" style="243" customWidth="1"/>
    <col min="6411" max="6416" width="4.625" style="243" customWidth="1"/>
    <col min="6417" max="6656" width="9" style="243"/>
    <col min="6657" max="6657" width="12.625" style="243" customWidth="1"/>
    <col min="6658" max="6665" width="4.625" style="243" customWidth="1"/>
    <col min="6666" max="6666" width="12.625" style="243" customWidth="1"/>
    <col min="6667" max="6672" width="4.625" style="243" customWidth="1"/>
    <col min="6673" max="6912" width="9" style="243"/>
    <col min="6913" max="6913" width="12.625" style="243" customWidth="1"/>
    <col min="6914" max="6921" width="4.625" style="243" customWidth="1"/>
    <col min="6922" max="6922" width="12.625" style="243" customWidth="1"/>
    <col min="6923" max="6928" width="4.625" style="243" customWidth="1"/>
    <col min="6929" max="7168" width="9" style="243"/>
    <col min="7169" max="7169" width="12.625" style="243" customWidth="1"/>
    <col min="7170" max="7177" width="4.625" style="243" customWidth="1"/>
    <col min="7178" max="7178" width="12.625" style="243" customWidth="1"/>
    <col min="7179" max="7184" width="4.625" style="243" customWidth="1"/>
    <col min="7185" max="7424" width="9" style="243"/>
    <col min="7425" max="7425" width="12.625" style="243" customWidth="1"/>
    <col min="7426" max="7433" width="4.625" style="243" customWidth="1"/>
    <col min="7434" max="7434" width="12.625" style="243" customWidth="1"/>
    <col min="7435" max="7440" width="4.625" style="243" customWidth="1"/>
    <col min="7441" max="7680" width="9" style="243"/>
    <col min="7681" max="7681" width="12.625" style="243" customWidth="1"/>
    <col min="7682" max="7689" width="4.625" style="243" customWidth="1"/>
    <col min="7690" max="7690" width="12.625" style="243" customWidth="1"/>
    <col min="7691" max="7696" width="4.625" style="243" customWidth="1"/>
    <col min="7697" max="7936" width="9" style="243"/>
    <col min="7937" max="7937" width="12.625" style="243" customWidth="1"/>
    <col min="7938" max="7945" width="4.625" style="243" customWidth="1"/>
    <col min="7946" max="7946" width="12.625" style="243" customWidth="1"/>
    <col min="7947" max="7952" width="4.625" style="243" customWidth="1"/>
    <col min="7953" max="8192" width="9" style="243"/>
    <col min="8193" max="8193" width="12.625" style="243" customWidth="1"/>
    <col min="8194" max="8201" width="4.625" style="243" customWidth="1"/>
    <col min="8202" max="8202" width="12.625" style="243" customWidth="1"/>
    <col min="8203" max="8208" width="4.625" style="243" customWidth="1"/>
    <col min="8209" max="8448" width="9" style="243"/>
    <col min="8449" max="8449" width="12.625" style="243" customWidth="1"/>
    <col min="8450" max="8457" width="4.625" style="243" customWidth="1"/>
    <col min="8458" max="8458" width="12.625" style="243" customWidth="1"/>
    <col min="8459" max="8464" width="4.625" style="243" customWidth="1"/>
    <col min="8465" max="8704" width="9" style="243"/>
    <col min="8705" max="8705" width="12.625" style="243" customWidth="1"/>
    <col min="8706" max="8713" width="4.625" style="243" customWidth="1"/>
    <col min="8714" max="8714" width="12.625" style="243" customWidth="1"/>
    <col min="8715" max="8720" width="4.625" style="243" customWidth="1"/>
    <col min="8721" max="8960" width="9" style="243"/>
    <col min="8961" max="8961" width="12.625" style="243" customWidth="1"/>
    <col min="8962" max="8969" width="4.625" style="243" customWidth="1"/>
    <col min="8970" max="8970" width="12.625" style="243" customWidth="1"/>
    <col min="8971" max="8976" width="4.625" style="243" customWidth="1"/>
    <col min="8977" max="9216" width="9" style="243"/>
    <col min="9217" max="9217" width="12.625" style="243" customWidth="1"/>
    <col min="9218" max="9225" width="4.625" style="243" customWidth="1"/>
    <col min="9226" max="9226" width="12.625" style="243" customWidth="1"/>
    <col min="9227" max="9232" width="4.625" style="243" customWidth="1"/>
    <col min="9233" max="9472" width="9" style="243"/>
    <col min="9473" max="9473" width="12.625" style="243" customWidth="1"/>
    <col min="9474" max="9481" width="4.625" style="243" customWidth="1"/>
    <col min="9482" max="9482" width="12.625" style="243" customWidth="1"/>
    <col min="9483" max="9488" width="4.625" style="243" customWidth="1"/>
    <col min="9489" max="9728" width="9" style="243"/>
    <col min="9729" max="9729" width="12.625" style="243" customWidth="1"/>
    <col min="9730" max="9737" width="4.625" style="243" customWidth="1"/>
    <col min="9738" max="9738" width="12.625" style="243" customWidth="1"/>
    <col min="9739" max="9744" width="4.625" style="243" customWidth="1"/>
    <col min="9745" max="9984" width="9" style="243"/>
    <col min="9985" max="9985" width="12.625" style="243" customWidth="1"/>
    <col min="9986" max="9993" width="4.625" style="243" customWidth="1"/>
    <col min="9994" max="9994" width="12.625" style="243" customWidth="1"/>
    <col min="9995" max="10000" width="4.625" style="243" customWidth="1"/>
    <col min="10001" max="10240" width="9" style="243"/>
    <col min="10241" max="10241" width="12.625" style="243" customWidth="1"/>
    <col min="10242" max="10249" width="4.625" style="243" customWidth="1"/>
    <col min="10250" max="10250" width="12.625" style="243" customWidth="1"/>
    <col min="10251" max="10256" width="4.625" style="243" customWidth="1"/>
    <col min="10257" max="10496" width="9" style="243"/>
    <col min="10497" max="10497" width="12.625" style="243" customWidth="1"/>
    <col min="10498" max="10505" width="4.625" style="243" customWidth="1"/>
    <col min="10506" max="10506" width="12.625" style="243" customWidth="1"/>
    <col min="10507" max="10512" width="4.625" style="243" customWidth="1"/>
    <col min="10513" max="10752" width="9" style="243"/>
    <col min="10753" max="10753" width="12.625" style="243" customWidth="1"/>
    <col min="10754" max="10761" width="4.625" style="243" customWidth="1"/>
    <col min="10762" max="10762" width="12.625" style="243" customWidth="1"/>
    <col min="10763" max="10768" width="4.625" style="243" customWidth="1"/>
    <col min="10769" max="11008" width="9" style="243"/>
    <col min="11009" max="11009" width="12.625" style="243" customWidth="1"/>
    <col min="11010" max="11017" width="4.625" style="243" customWidth="1"/>
    <col min="11018" max="11018" width="12.625" style="243" customWidth="1"/>
    <col min="11019" max="11024" width="4.625" style="243" customWidth="1"/>
    <col min="11025" max="11264" width="9" style="243"/>
    <col min="11265" max="11265" width="12.625" style="243" customWidth="1"/>
    <col min="11266" max="11273" width="4.625" style="243" customWidth="1"/>
    <col min="11274" max="11274" width="12.625" style="243" customWidth="1"/>
    <col min="11275" max="11280" width="4.625" style="243" customWidth="1"/>
    <col min="11281" max="11520" width="9" style="243"/>
    <col min="11521" max="11521" width="12.625" style="243" customWidth="1"/>
    <col min="11522" max="11529" width="4.625" style="243" customWidth="1"/>
    <col min="11530" max="11530" width="12.625" style="243" customWidth="1"/>
    <col min="11531" max="11536" width="4.625" style="243" customWidth="1"/>
    <col min="11537" max="11776" width="9" style="243"/>
    <col min="11777" max="11777" width="12.625" style="243" customWidth="1"/>
    <col min="11778" max="11785" width="4.625" style="243" customWidth="1"/>
    <col min="11786" max="11786" width="12.625" style="243" customWidth="1"/>
    <col min="11787" max="11792" width="4.625" style="243" customWidth="1"/>
    <col min="11793" max="12032" width="9" style="243"/>
    <col min="12033" max="12033" width="12.625" style="243" customWidth="1"/>
    <col min="12034" max="12041" width="4.625" style="243" customWidth="1"/>
    <col min="12042" max="12042" width="12.625" style="243" customWidth="1"/>
    <col min="12043" max="12048" width="4.625" style="243" customWidth="1"/>
    <col min="12049" max="12288" width="9" style="243"/>
    <col min="12289" max="12289" width="12.625" style="243" customWidth="1"/>
    <col min="12290" max="12297" width="4.625" style="243" customWidth="1"/>
    <col min="12298" max="12298" width="12.625" style="243" customWidth="1"/>
    <col min="12299" max="12304" width="4.625" style="243" customWidth="1"/>
    <col min="12305" max="12544" width="9" style="243"/>
    <col min="12545" max="12545" width="12.625" style="243" customWidth="1"/>
    <col min="12546" max="12553" width="4.625" style="243" customWidth="1"/>
    <col min="12554" max="12554" width="12.625" style="243" customWidth="1"/>
    <col min="12555" max="12560" width="4.625" style="243" customWidth="1"/>
    <col min="12561" max="12800" width="9" style="243"/>
    <col min="12801" max="12801" width="12.625" style="243" customWidth="1"/>
    <col min="12802" max="12809" width="4.625" style="243" customWidth="1"/>
    <col min="12810" max="12810" width="12.625" style="243" customWidth="1"/>
    <col min="12811" max="12816" width="4.625" style="243" customWidth="1"/>
    <col min="12817" max="13056" width="9" style="243"/>
    <col min="13057" max="13057" width="12.625" style="243" customWidth="1"/>
    <col min="13058" max="13065" width="4.625" style="243" customWidth="1"/>
    <col min="13066" max="13066" width="12.625" style="243" customWidth="1"/>
    <col min="13067" max="13072" width="4.625" style="243" customWidth="1"/>
    <col min="13073" max="13312" width="9" style="243"/>
    <col min="13313" max="13313" width="12.625" style="243" customWidth="1"/>
    <col min="13314" max="13321" width="4.625" style="243" customWidth="1"/>
    <col min="13322" max="13322" width="12.625" style="243" customWidth="1"/>
    <col min="13323" max="13328" width="4.625" style="243" customWidth="1"/>
    <col min="13329" max="13568" width="9" style="243"/>
    <col min="13569" max="13569" width="12.625" style="243" customWidth="1"/>
    <col min="13570" max="13577" width="4.625" style="243" customWidth="1"/>
    <col min="13578" max="13578" width="12.625" style="243" customWidth="1"/>
    <col min="13579" max="13584" width="4.625" style="243" customWidth="1"/>
    <col min="13585" max="13824" width="9" style="243"/>
    <col min="13825" max="13825" width="12.625" style="243" customWidth="1"/>
    <col min="13826" max="13833" width="4.625" style="243" customWidth="1"/>
    <col min="13834" max="13834" width="12.625" style="243" customWidth="1"/>
    <col min="13835" max="13840" width="4.625" style="243" customWidth="1"/>
    <col min="13841" max="14080" width="9" style="243"/>
    <col min="14081" max="14081" width="12.625" style="243" customWidth="1"/>
    <col min="14082" max="14089" width="4.625" style="243" customWidth="1"/>
    <col min="14090" max="14090" width="12.625" style="243" customWidth="1"/>
    <col min="14091" max="14096" width="4.625" style="243" customWidth="1"/>
    <col min="14097" max="14336" width="9" style="243"/>
    <col min="14337" max="14337" width="12.625" style="243" customWidth="1"/>
    <col min="14338" max="14345" width="4.625" style="243" customWidth="1"/>
    <col min="14346" max="14346" width="12.625" style="243" customWidth="1"/>
    <col min="14347" max="14352" width="4.625" style="243" customWidth="1"/>
    <col min="14353" max="14592" width="9" style="243"/>
    <col min="14593" max="14593" width="12.625" style="243" customWidth="1"/>
    <col min="14594" max="14601" width="4.625" style="243" customWidth="1"/>
    <col min="14602" max="14602" width="12.625" style="243" customWidth="1"/>
    <col min="14603" max="14608" width="4.625" style="243" customWidth="1"/>
    <col min="14609" max="14848" width="9" style="243"/>
    <col min="14849" max="14849" width="12.625" style="243" customWidth="1"/>
    <col min="14850" max="14857" width="4.625" style="243" customWidth="1"/>
    <col min="14858" max="14858" width="12.625" style="243" customWidth="1"/>
    <col min="14859" max="14864" width="4.625" style="243" customWidth="1"/>
    <col min="14865" max="15104" width="9" style="243"/>
    <col min="15105" max="15105" width="12.625" style="243" customWidth="1"/>
    <col min="15106" max="15113" width="4.625" style="243" customWidth="1"/>
    <col min="15114" max="15114" width="12.625" style="243" customWidth="1"/>
    <col min="15115" max="15120" width="4.625" style="243" customWidth="1"/>
    <col min="15121" max="15360" width="9" style="243"/>
    <col min="15361" max="15361" width="12.625" style="243" customWidth="1"/>
    <col min="15362" max="15369" width="4.625" style="243" customWidth="1"/>
    <col min="15370" max="15370" width="12.625" style="243" customWidth="1"/>
    <col min="15371" max="15376" width="4.625" style="243" customWidth="1"/>
    <col min="15377" max="15616" width="9" style="243"/>
    <col min="15617" max="15617" width="12.625" style="243" customWidth="1"/>
    <col min="15618" max="15625" width="4.625" style="243" customWidth="1"/>
    <col min="15626" max="15626" width="12.625" style="243" customWidth="1"/>
    <col min="15627" max="15632" width="4.625" style="243" customWidth="1"/>
    <col min="15633" max="15872" width="9" style="243"/>
    <col min="15873" max="15873" width="12.625" style="243" customWidth="1"/>
    <col min="15874" max="15881" width="4.625" style="243" customWidth="1"/>
    <col min="15882" max="15882" width="12.625" style="243" customWidth="1"/>
    <col min="15883" max="15888" width="4.625" style="243" customWidth="1"/>
    <col min="15889" max="16128" width="9" style="243"/>
    <col min="16129" max="16129" width="12.625" style="243" customWidth="1"/>
    <col min="16130" max="16137" width="4.625" style="243" customWidth="1"/>
    <col min="16138" max="16138" width="12.625" style="243" customWidth="1"/>
    <col min="16139" max="16144" width="4.625" style="243" customWidth="1"/>
    <col min="16145" max="16384" width="9" style="243"/>
  </cols>
  <sheetData>
    <row r="1" spans="1:16" x14ac:dyDescent="0.15">
      <c r="A1" s="639" t="s">
        <v>283</v>
      </c>
      <c r="B1" s="639"/>
      <c r="C1" s="639"/>
      <c r="D1" s="639"/>
      <c r="E1" s="639"/>
      <c r="F1" s="639"/>
      <c r="G1" s="639"/>
      <c r="H1" s="639"/>
      <c r="I1" s="639"/>
      <c r="J1" s="639"/>
      <c r="K1" s="639"/>
      <c r="L1" s="639"/>
      <c r="M1" s="639"/>
      <c r="N1" s="639"/>
      <c r="O1" s="639"/>
      <c r="P1" s="639"/>
    </row>
    <row r="2" spans="1:16" x14ac:dyDescent="0.15">
      <c r="A2" s="639"/>
      <c r="B2" s="639"/>
      <c r="C2" s="639"/>
      <c r="D2" s="639"/>
      <c r="E2" s="639"/>
      <c r="F2" s="639"/>
      <c r="G2" s="639"/>
      <c r="H2" s="639"/>
      <c r="I2" s="639"/>
      <c r="J2" s="639"/>
      <c r="K2" s="639"/>
      <c r="L2" s="639"/>
      <c r="M2" s="639"/>
      <c r="N2" s="639"/>
      <c r="O2" s="639"/>
      <c r="P2" s="639"/>
    </row>
    <row r="3" spans="1:16" x14ac:dyDescent="0.15">
      <c r="G3" s="244" t="s">
        <v>340</v>
      </c>
      <c r="H3" s="244"/>
      <c r="I3" s="244"/>
      <c r="J3" s="244"/>
      <c r="P3" s="245"/>
    </row>
    <row r="4" spans="1:16" ht="17.100000000000001" customHeight="1" x14ac:dyDescent="0.15">
      <c r="A4" s="640" t="s">
        <v>434</v>
      </c>
      <c r="B4" s="641" t="s">
        <v>341</v>
      </c>
      <c r="C4" s="641"/>
      <c r="D4" s="641"/>
      <c r="E4" s="641"/>
      <c r="F4" s="641"/>
      <c r="G4" s="641"/>
      <c r="H4" s="641"/>
      <c r="I4" s="641"/>
      <c r="J4" s="95" t="s">
        <v>284</v>
      </c>
      <c r="K4" s="642" t="s">
        <v>342</v>
      </c>
      <c r="L4" s="643"/>
      <c r="M4" s="643"/>
      <c r="N4" s="246" t="s">
        <v>7</v>
      </c>
      <c r="O4" s="246" t="s">
        <v>343</v>
      </c>
      <c r="P4" s="247" t="s">
        <v>2</v>
      </c>
    </row>
    <row r="5" spans="1:16" ht="17.100000000000001" customHeight="1" x14ac:dyDescent="0.15">
      <c r="A5" s="640"/>
      <c r="B5" s="641"/>
      <c r="C5" s="641"/>
      <c r="D5" s="641"/>
      <c r="E5" s="641"/>
      <c r="F5" s="641"/>
      <c r="G5" s="641"/>
      <c r="H5" s="641"/>
      <c r="I5" s="641"/>
      <c r="J5" s="85" t="s">
        <v>285</v>
      </c>
      <c r="K5" s="644" t="s">
        <v>342</v>
      </c>
      <c r="L5" s="645"/>
      <c r="M5" s="645"/>
      <c r="N5" s="248" t="s">
        <v>7</v>
      </c>
      <c r="O5" s="248" t="s">
        <v>344</v>
      </c>
      <c r="P5" s="249" t="s">
        <v>2</v>
      </c>
    </row>
    <row r="6" spans="1:16" ht="24.95" customHeight="1" x14ac:dyDescent="0.15">
      <c r="A6" s="93" t="s">
        <v>286</v>
      </c>
      <c r="B6" s="634" t="s">
        <v>345</v>
      </c>
      <c r="C6" s="635"/>
      <c r="D6" s="635"/>
      <c r="E6" s="635"/>
      <c r="F6" s="635"/>
      <c r="G6" s="635"/>
      <c r="H6" s="635"/>
      <c r="I6" s="636"/>
      <c r="J6" s="94" t="s">
        <v>287</v>
      </c>
      <c r="K6" s="637" t="s">
        <v>346</v>
      </c>
      <c r="L6" s="594"/>
      <c r="M6" s="594"/>
      <c r="N6" s="594"/>
      <c r="O6" s="594"/>
      <c r="P6" s="638"/>
    </row>
    <row r="7" spans="1:16" ht="17.100000000000001" customHeight="1" x14ac:dyDescent="0.15">
      <c r="A7" s="656" t="s">
        <v>288</v>
      </c>
      <c r="B7" s="634" t="s">
        <v>347</v>
      </c>
      <c r="C7" s="594"/>
      <c r="D7" s="594"/>
      <c r="E7" s="594"/>
      <c r="F7" s="594"/>
      <c r="G7" s="594"/>
      <c r="H7" s="594"/>
      <c r="I7" s="594"/>
      <c r="J7" s="594"/>
      <c r="K7" s="594"/>
      <c r="L7" s="594"/>
      <c r="M7" s="594"/>
      <c r="N7" s="594"/>
      <c r="O7" s="594"/>
      <c r="P7" s="638"/>
    </row>
    <row r="8" spans="1:16" ht="17.100000000000001" customHeight="1" x14ac:dyDescent="0.15">
      <c r="A8" s="657"/>
      <c r="B8" s="658"/>
      <c r="C8" s="647"/>
      <c r="D8" s="647"/>
      <c r="E8" s="647"/>
      <c r="F8" s="647"/>
      <c r="G8" s="647"/>
      <c r="H8" s="647"/>
      <c r="I8" s="647"/>
      <c r="J8" s="647"/>
      <c r="K8" s="647"/>
      <c r="L8" s="647"/>
      <c r="M8" s="647"/>
      <c r="N8" s="647"/>
      <c r="O8" s="647"/>
      <c r="P8" s="648"/>
    </row>
    <row r="9" spans="1:16" ht="52.5" customHeight="1" x14ac:dyDescent="0.15">
      <c r="A9" s="659" t="s">
        <v>289</v>
      </c>
      <c r="B9" s="250" t="s">
        <v>348</v>
      </c>
      <c r="C9" s="662" t="s">
        <v>349</v>
      </c>
      <c r="D9" s="662"/>
      <c r="E9" s="662"/>
      <c r="F9" s="662"/>
      <c r="G9" s="662"/>
      <c r="H9" s="662"/>
      <c r="I9" s="663"/>
      <c r="J9" s="86" t="s">
        <v>291</v>
      </c>
      <c r="K9" s="634" t="s">
        <v>374</v>
      </c>
      <c r="L9" s="635"/>
      <c r="M9" s="635"/>
      <c r="N9" s="635"/>
      <c r="O9" s="635"/>
      <c r="P9" s="636"/>
    </row>
    <row r="10" spans="1:16" ht="24.95" customHeight="1" x14ac:dyDescent="0.15">
      <c r="A10" s="660"/>
      <c r="B10" s="634" t="s">
        <v>350</v>
      </c>
      <c r="C10" s="664"/>
      <c r="D10" s="664"/>
      <c r="E10" s="664"/>
      <c r="F10" s="664"/>
      <c r="G10" s="664"/>
      <c r="H10" s="664"/>
      <c r="I10" s="665"/>
      <c r="J10" s="86" t="s">
        <v>351</v>
      </c>
      <c r="K10" s="672" t="s">
        <v>352</v>
      </c>
      <c r="L10" s="673"/>
      <c r="M10" s="673"/>
      <c r="N10" s="673"/>
      <c r="O10" s="673"/>
      <c r="P10" s="673"/>
    </row>
    <row r="11" spans="1:16" ht="17.100000000000001" customHeight="1" x14ac:dyDescent="0.15">
      <c r="A11" s="660"/>
      <c r="B11" s="666"/>
      <c r="C11" s="667"/>
      <c r="D11" s="667"/>
      <c r="E11" s="667"/>
      <c r="F11" s="667"/>
      <c r="G11" s="667"/>
      <c r="H11" s="667"/>
      <c r="I11" s="668"/>
      <c r="J11" s="640" t="s">
        <v>353</v>
      </c>
      <c r="K11" s="674" t="s">
        <v>354</v>
      </c>
      <c r="L11" s="673"/>
      <c r="M11" s="673"/>
      <c r="N11" s="673"/>
      <c r="O11" s="673"/>
      <c r="P11" s="673"/>
    </row>
    <row r="12" spans="1:16" ht="17.100000000000001" customHeight="1" x14ac:dyDescent="0.15">
      <c r="A12" s="661"/>
      <c r="B12" s="669"/>
      <c r="C12" s="670"/>
      <c r="D12" s="670"/>
      <c r="E12" s="667"/>
      <c r="F12" s="667"/>
      <c r="G12" s="670"/>
      <c r="H12" s="670"/>
      <c r="I12" s="671"/>
      <c r="J12" s="640"/>
      <c r="K12" s="673"/>
      <c r="L12" s="673"/>
      <c r="M12" s="673"/>
      <c r="N12" s="673"/>
      <c r="O12" s="673"/>
      <c r="P12" s="673"/>
    </row>
    <row r="13" spans="1:16" ht="17.100000000000001" customHeight="1" x14ac:dyDescent="0.15">
      <c r="A13" s="675" t="s">
        <v>294</v>
      </c>
      <c r="B13" s="634" t="s">
        <v>295</v>
      </c>
      <c r="C13" s="635"/>
      <c r="D13" s="635"/>
      <c r="E13" s="678">
        <v>15</v>
      </c>
      <c r="F13" s="678"/>
      <c r="G13" s="251" t="s">
        <v>296</v>
      </c>
      <c r="H13" s="251"/>
      <c r="I13" s="252"/>
      <c r="J13" s="656" t="s">
        <v>297</v>
      </c>
      <c r="K13" s="680">
        <v>10000</v>
      </c>
      <c r="L13" s="681"/>
      <c r="M13" s="681"/>
      <c r="N13" s="681"/>
      <c r="O13" s="594" t="s">
        <v>298</v>
      </c>
      <c r="P13" s="638"/>
    </row>
    <row r="14" spans="1:16" ht="17.100000000000001" customHeight="1" x14ac:dyDescent="0.15">
      <c r="A14" s="676"/>
      <c r="B14" s="649" t="s">
        <v>355</v>
      </c>
      <c r="C14" s="650"/>
      <c r="D14" s="650"/>
      <c r="E14" s="651">
        <v>8</v>
      </c>
      <c r="F14" s="651"/>
      <c r="G14" s="251" t="s">
        <v>300</v>
      </c>
      <c r="H14" s="251"/>
      <c r="I14" s="252"/>
      <c r="J14" s="679"/>
      <c r="K14" s="682"/>
      <c r="L14" s="683"/>
      <c r="M14" s="683"/>
      <c r="N14" s="683"/>
      <c r="O14" s="589"/>
      <c r="P14" s="646"/>
    </row>
    <row r="15" spans="1:16" ht="16.5" customHeight="1" x14ac:dyDescent="0.15">
      <c r="A15" s="677"/>
      <c r="B15" s="652" t="s">
        <v>356</v>
      </c>
      <c r="C15" s="653"/>
      <c r="D15" s="653"/>
      <c r="E15" s="654"/>
      <c r="F15" s="654"/>
      <c r="G15" s="654"/>
      <c r="H15" s="654"/>
      <c r="I15" s="655"/>
      <c r="J15" s="657"/>
      <c r="K15" s="684"/>
      <c r="L15" s="685"/>
      <c r="M15" s="685"/>
      <c r="N15" s="685"/>
      <c r="O15" s="647"/>
      <c r="P15" s="648"/>
    </row>
    <row r="16" spans="1:16" ht="20.100000000000001" customHeight="1" x14ac:dyDescent="0.15">
      <c r="A16" s="656" t="s">
        <v>301</v>
      </c>
      <c r="B16" s="694" t="s">
        <v>302</v>
      </c>
      <c r="C16" s="695"/>
      <c r="D16" s="696"/>
      <c r="E16" s="694" t="s">
        <v>303</v>
      </c>
      <c r="F16" s="695"/>
      <c r="G16" s="696"/>
      <c r="H16" s="694" t="s">
        <v>304</v>
      </c>
      <c r="I16" s="697"/>
      <c r="J16" s="640" t="s">
        <v>305</v>
      </c>
      <c r="K16" s="686" t="s">
        <v>303</v>
      </c>
      <c r="L16" s="686"/>
      <c r="M16" s="686"/>
      <c r="N16" s="686" t="s">
        <v>357</v>
      </c>
      <c r="O16" s="687"/>
      <c r="P16" s="687"/>
    </row>
    <row r="17" spans="1:16" ht="20.100000000000001" customHeight="1" x14ac:dyDescent="0.15">
      <c r="A17" s="660"/>
      <c r="B17" s="642" t="s">
        <v>358</v>
      </c>
      <c r="C17" s="688"/>
      <c r="D17" s="689"/>
      <c r="E17" s="642" t="s">
        <v>359</v>
      </c>
      <c r="F17" s="688"/>
      <c r="G17" s="689"/>
      <c r="H17" s="642" t="s">
        <v>360</v>
      </c>
      <c r="I17" s="690"/>
      <c r="J17" s="640"/>
      <c r="K17" s="691" t="s">
        <v>359</v>
      </c>
      <c r="L17" s="691"/>
      <c r="M17" s="691"/>
      <c r="N17" s="692">
        <v>39</v>
      </c>
      <c r="O17" s="693"/>
      <c r="P17" s="253" t="s">
        <v>361</v>
      </c>
    </row>
    <row r="18" spans="1:16" ht="20.100000000000001" customHeight="1" x14ac:dyDescent="0.15">
      <c r="A18" s="660"/>
      <c r="B18" s="698" t="s">
        <v>362</v>
      </c>
      <c r="C18" s="699"/>
      <c r="D18" s="700"/>
      <c r="E18" s="698" t="s">
        <v>363</v>
      </c>
      <c r="F18" s="699"/>
      <c r="G18" s="700"/>
      <c r="H18" s="698" t="s">
        <v>360</v>
      </c>
      <c r="I18" s="701"/>
      <c r="J18" s="640"/>
      <c r="K18" s="702" t="s">
        <v>364</v>
      </c>
      <c r="L18" s="702"/>
      <c r="M18" s="702"/>
      <c r="N18" s="703">
        <v>51</v>
      </c>
      <c r="O18" s="704"/>
      <c r="P18" s="254" t="s">
        <v>365</v>
      </c>
    </row>
    <row r="19" spans="1:16" ht="20.100000000000001" customHeight="1" x14ac:dyDescent="0.15">
      <c r="A19" s="660"/>
      <c r="B19" s="698" t="s">
        <v>366</v>
      </c>
      <c r="C19" s="699"/>
      <c r="D19" s="700"/>
      <c r="E19" s="698" t="s">
        <v>367</v>
      </c>
      <c r="F19" s="699"/>
      <c r="G19" s="700"/>
      <c r="H19" s="698" t="s">
        <v>368</v>
      </c>
      <c r="I19" s="701"/>
      <c r="J19" s="640"/>
      <c r="K19" s="702" t="s">
        <v>367</v>
      </c>
      <c r="L19" s="702"/>
      <c r="M19" s="702"/>
      <c r="N19" s="703">
        <v>5</v>
      </c>
      <c r="O19" s="704"/>
      <c r="P19" s="254" t="s">
        <v>361</v>
      </c>
    </row>
    <row r="20" spans="1:16" ht="20.100000000000001" customHeight="1" x14ac:dyDescent="0.15">
      <c r="A20" s="660"/>
      <c r="B20" s="698" t="s">
        <v>369</v>
      </c>
      <c r="C20" s="699"/>
      <c r="D20" s="700"/>
      <c r="E20" s="698" t="s">
        <v>370</v>
      </c>
      <c r="F20" s="699"/>
      <c r="G20" s="700"/>
      <c r="H20" s="698" t="s">
        <v>371</v>
      </c>
      <c r="I20" s="701"/>
      <c r="J20" s="640"/>
      <c r="K20" s="702" t="s">
        <v>370</v>
      </c>
      <c r="L20" s="702"/>
      <c r="M20" s="702"/>
      <c r="N20" s="703">
        <v>5</v>
      </c>
      <c r="O20" s="704"/>
      <c r="P20" s="254" t="s">
        <v>361</v>
      </c>
    </row>
    <row r="21" spans="1:16" ht="20.100000000000001" customHeight="1" x14ac:dyDescent="0.15">
      <c r="A21" s="660"/>
      <c r="B21" s="698"/>
      <c r="C21" s="699"/>
      <c r="D21" s="700"/>
      <c r="E21" s="698"/>
      <c r="F21" s="699"/>
      <c r="G21" s="700"/>
      <c r="H21" s="698"/>
      <c r="I21" s="701"/>
      <c r="J21" s="640"/>
      <c r="K21" s="702"/>
      <c r="L21" s="702"/>
      <c r="M21" s="702"/>
      <c r="N21" s="703"/>
      <c r="O21" s="704"/>
      <c r="P21" s="254" t="s">
        <v>372</v>
      </c>
    </row>
    <row r="22" spans="1:16" ht="20.100000000000001" customHeight="1" x14ac:dyDescent="0.15">
      <c r="A22" s="660"/>
      <c r="B22" s="698"/>
      <c r="C22" s="699"/>
      <c r="D22" s="700"/>
      <c r="E22" s="698"/>
      <c r="F22" s="699"/>
      <c r="G22" s="700"/>
      <c r="H22" s="698"/>
      <c r="I22" s="701"/>
      <c r="J22" s="640"/>
      <c r="K22" s="702"/>
      <c r="L22" s="702"/>
      <c r="M22" s="702"/>
      <c r="N22" s="703"/>
      <c r="O22" s="704"/>
      <c r="P22" s="254" t="s">
        <v>361</v>
      </c>
    </row>
    <row r="23" spans="1:16" ht="20.100000000000001" customHeight="1" x14ac:dyDescent="0.15">
      <c r="A23" s="660"/>
      <c r="B23" s="698"/>
      <c r="C23" s="699"/>
      <c r="D23" s="700"/>
      <c r="E23" s="698"/>
      <c r="F23" s="699"/>
      <c r="G23" s="700"/>
      <c r="H23" s="698"/>
      <c r="I23" s="701"/>
      <c r="J23" s="640"/>
      <c r="K23" s="702"/>
      <c r="L23" s="702"/>
      <c r="M23" s="702"/>
      <c r="N23" s="703"/>
      <c r="O23" s="704"/>
      <c r="P23" s="254" t="s">
        <v>372</v>
      </c>
    </row>
    <row r="24" spans="1:16" ht="20.100000000000001" customHeight="1" x14ac:dyDescent="0.15">
      <c r="A24" s="660"/>
      <c r="B24" s="698"/>
      <c r="C24" s="699"/>
      <c r="D24" s="700"/>
      <c r="E24" s="698"/>
      <c r="F24" s="699"/>
      <c r="G24" s="700"/>
      <c r="H24" s="698"/>
      <c r="I24" s="701"/>
      <c r="J24" s="640"/>
      <c r="K24" s="702"/>
      <c r="L24" s="702"/>
      <c r="M24" s="702"/>
      <c r="N24" s="703"/>
      <c r="O24" s="704"/>
      <c r="P24" s="254" t="s">
        <v>361</v>
      </c>
    </row>
    <row r="25" spans="1:16" ht="20.100000000000001" customHeight="1" x14ac:dyDescent="0.15">
      <c r="A25" s="660"/>
      <c r="B25" s="698"/>
      <c r="C25" s="699"/>
      <c r="D25" s="700"/>
      <c r="E25" s="698"/>
      <c r="F25" s="699"/>
      <c r="G25" s="700"/>
      <c r="H25" s="698"/>
      <c r="I25" s="701"/>
      <c r="J25" s="640"/>
      <c r="K25" s="702"/>
      <c r="L25" s="702"/>
      <c r="M25" s="702"/>
      <c r="N25" s="703"/>
      <c r="O25" s="704"/>
      <c r="P25" s="254" t="s">
        <v>361</v>
      </c>
    </row>
    <row r="26" spans="1:16" ht="20.100000000000001" customHeight="1" x14ac:dyDescent="0.15">
      <c r="A26" s="661"/>
      <c r="B26" s="644"/>
      <c r="C26" s="717"/>
      <c r="D26" s="718"/>
      <c r="E26" s="644"/>
      <c r="F26" s="717"/>
      <c r="G26" s="718"/>
      <c r="H26" s="644"/>
      <c r="I26" s="719"/>
      <c r="J26" s="640"/>
      <c r="K26" s="720"/>
      <c r="L26" s="720"/>
      <c r="M26" s="720"/>
      <c r="N26" s="721"/>
      <c r="O26" s="722"/>
      <c r="P26" s="255" t="s">
        <v>361</v>
      </c>
    </row>
    <row r="27" spans="1:16" ht="17.100000000000001" customHeight="1" x14ac:dyDescent="0.15">
      <c r="A27" s="640" t="s">
        <v>309</v>
      </c>
      <c r="B27" s="723" t="s">
        <v>373</v>
      </c>
      <c r="C27" s="724"/>
      <c r="D27" s="724"/>
      <c r="E27" s="724"/>
      <c r="F27" s="724"/>
      <c r="G27" s="724"/>
      <c r="H27" s="724"/>
      <c r="I27" s="724"/>
      <c r="J27" s="724"/>
      <c r="K27" s="724"/>
      <c r="L27" s="724"/>
      <c r="M27" s="724"/>
      <c r="N27" s="724"/>
      <c r="O27" s="724"/>
      <c r="P27" s="725"/>
    </row>
    <row r="28" spans="1:16" ht="17.100000000000001" customHeight="1" x14ac:dyDescent="0.15">
      <c r="A28" s="640"/>
      <c r="B28" s="726"/>
      <c r="C28" s="727"/>
      <c r="D28" s="727"/>
      <c r="E28" s="727"/>
      <c r="F28" s="727"/>
      <c r="G28" s="727"/>
      <c r="H28" s="727"/>
      <c r="I28" s="727"/>
      <c r="J28" s="727"/>
      <c r="K28" s="727"/>
      <c r="L28" s="727"/>
      <c r="M28" s="727"/>
      <c r="N28" s="727"/>
      <c r="O28" s="727"/>
      <c r="P28" s="728"/>
    </row>
    <row r="29" spans="1:16" ht="17.100000000000001" customHeight="1" x14ac:dyDescent="0.15">
      <c r="A29" s="640"/>
      <c r="B29" s="726"/>
      <c r="C29" s="727"/>
      <c r="D29" s="727"/>
      <c r="E29" s="727"/>
      <c r="F29" s="727"/>
      <c r="G29" s="727"/>
      <c r="H29" s="727"/>
      <c r="I29" s="727"/>
      <c r="J29" s="727"/>
      <c r="K29" s="727"/>
      <c r="L29" s="727"/>
      <c r="M29" s="727"/>
      <c r="N29" s="727"/>
      <c r="O29" s="727"/>
      <c r="P29" s="728"/>
    </row>
    <row r="30" spans="1:16" ht="17.100000000000001" customHeight="1" x14ac:dyDescent="0.15">
      <c r="A30" s="640"/>
      <c r="B30" s="726"/>
      <c r="C30" s="727"/>
      <c r="D30" s="727"/>
      <c r="E30" s="727"/>
      <c r="F30" s="727"/>
      <c r="G30" s="727"/>
      <c r="H30" s="727"/>
      <c r="I30" s="727"/>
      <c r="J30" s="727"/>
      <c r="K30" s="727"/>
      <c r="L30" s="727"/>
      <c r="M30" s="727"/>
      <c r="N30" s="727"/>
      <c r="O30" s="727"/>
      <c r="P30" s="728"/>
    </row>
    <row r="31" spans="1:16" ht="17.100000000000001" customHeight="1" x14ac:dyDescent="0.15">
      <c r="A31" s="640"/>
      <c r="B31" s="726"/>
      <c r="C31" s="727"/>
      <c r="D31" s="727"/>
      <c r="E31" s="727"/>
      <c r="F31" s="727"/>
      <c r="G31" s="727"/>
      <c r="H31" s="727"/>
      <c r="I31" s="727"/>
      <c r="J31" s="727"/>
      <c r="K31" s="727"/>
      <c r="L31" s="727"/>
      <c r="M31" s="727"/>
      <c r="N31" s="727"/>
      <c r="O31" s="727"/>
      <c r="P31" s="728"/>
    </row>
    <row r="32" spans="1:16" ht="17.100000000000001" customHeight="1" x14ac:dyDescent="0.15">
      <c r="A32" s="640"/>
      <c r="B32" s="726"/>
      <c r="C32" s="727"/>
      <c r="D32" s="727"/>
      <c r="E32" s="727"/>
      <c r="F32" s="727"/>
      <c r="G32" s="727"/>
      <c r="H32" s="727"/>
      <c r="I32" s="727"/>
      <c r="J32" s="727"/>
      <c r="K32" s="727"/>
      <c r="L32" s="727"/>
      <c r="M32" s="727"/>
      <c r="N32" s="727"/>
      <c r="O32" s="727"/>
      <c r="P32" s="728"/>
    </row>
    <row r="33" spans="1:16" ht="17.100000000000001" customHeight="1" x14ac:dyDescent="0.15">
      <c r="A33" s="640"/>
      <c r="B33" s="726"/>
      <c r="C33" s="727"/>
      <c r="D33" s="727"/>
      <c r="E33" s="727"/>
      <c r="F33" s="727"/>
      <c r="G33" s="727"/>
      <c r="H33" s="727"/>
      <c r="I33" s="727"/>
      <c r="J33" s="727"/>
      <c r="K33" s="727"/>
      <c r="L33" s="727"/>
      <c r="M33" s="727"/>
      <c r="N33" s="727"/>
      <c r="O33" s="727"/>
      <c r="P33" s="728"/>
    </row>
    <row r="34" spans="1:16" ht="17.100000000000001" customHeight="1" x14ac:dyDescent="0.15">
      <c r="A34" s="640"/>
      <c r="B34" s="726"/>
      <c r="C34" s="727"/>
      <c r="D34" s="727"/>
      <c r="E34" s="727"/>
      <c r="F34" s="727"/>
      <c r="G34" s="727"/>
      <c r="H34" s="727"/>
      <c r="I34" s="727"/>
      <c r="J34" s="727"/>
      <c r="K34" s="727"/>
      <c r="L34" s="727"/>
      <c r="M34" s="727"/>
      <c r="N34" s="727"/>
      <c r="O34" s="727"/>
      <c r="P34" s="728"/>
    </row>
    <row r="35" spans="1:16" ht="17.100000000000001" customHeight="1" x14ac:dyDescent="0.15">
      <c r="A35" s="640"/>
      <c r="B35" s="729"/>
      <c r="C35" s="730"/>
      <c r="D35" s="730"/>
      <c r="E35" s="730"/>
      <c r="F35" s="730"/>
      <c r="G35" s="730"/>
      <c r="H35" s="730"/>
      <c r="I35" s="730"/>
      <c r="J35" s="730"/>
      <c r="K35" s="730"/>
      <c r="L35" s="730"/>
      <c r="M35" s="730"/>
      <c r="N35" s="730"/>
      <c r="O35" s="730"/>
      <c r="P35" s="731"/>
    </row>
    <row r="36" spans="1:16" ht="17.100000000000001" customHeight="1" x14ac:dyDescent="0.15">
      <c r="A36" s="705" t="s">
        <v>376</v>
      </c>
      <c r="B36" s="708" t="s">
        <v>375</v>
      </c>
      <c r="C36" s="709"/>
      <c r="D36" s="709"/>
      <c r="E36" s="709"/>
      <c r="F36" s="709"/>
      <c r="G36" s="709"/>
      <c r="H36" s="709"/>
      <c r="I36" s="709"/>
      <c r="J36" s="709"/>
      <c r="K36" s="709"/>
      <c r="L36" s="709"/>
      <c r="M36" s="709"/>
      <c r="N36" s="709"/>
      <c r="O36" s="709"/>
      <c r="P36" s="710"/>
    </row>
    <row r="37" spans="1:16" ht="17.100000000000001" customHeight="1" x14ac:dyDescent="0.15">
      <c r="A37" s="706"/>
      <c r="B37" s="711"/>
      <c r="C37" s="712"/>
      <c r="D37" s="712"/>
      <c r="E37" s="712"/>
      <c r="F37" s="712"/>
      <c r="G37" s="712"/>
      <c r="H37" s="712"/>
      <c r="I37" s="712"/>
      <c r="J37" s="712"/>
      <c r="K37" s="712"/>
      <c r="L37" s="712"/>
      <c r="M37" s="712"/>
      <c r="N37" s="712"/>
      <c r="O37" s="712"/>
      <c r="P37" s="713"/>
    </row>
    <row r="38" spans="1:16" ht="17.100000000000001" customHeight="1" x14ac:dyDescent="0.15">
      <c r="A38" s="706"/>
      <c r="B38" s="711"/>
      <c r="C38" s="712"/>
      <c r="D38" s="712"/>
      <c r="E38" s="712"/>
      <c r="F38" s="712"/>
      <c r="G38" s="712"/>
      <c r="H38" s="712"/>
      <c r="I38" s="712"/>
      <c r="J38" s="712"/>
      <c r="K38" s="712"/>
      <c r="L38" s="712"/>
      <c r="M38" s="712"/>
      <c r="N38" s="712"/>
      <c r="O38" s="712"/>
      <c r="P38" s="713"/>
    </row>
    <row r="39" spans="1:16" ht="17.100000000000001" customHeight="1" x14ac:dyDescent="0.15">
      <c r="A39" s="706"/>
      <c r="B39" s="711"/>
      <c r="C39" s="712"/>
      <c r="D39" s="712"/>
      <c r="E39" s="712"/>
      <c r="F39" s="712"/>
      <c r="G39" s="712"/>
      <c r="H39" s="712"/>
      <c r="I39" s="712"/>
      <c r="J39" s="712"/>
      <c r="K39" s="712"/>
      <c r="L39" s="712"/>
      <c r="M39" s="712"/>
      <c r="N39" s="712"/>
      <c r="O39" s="712"/>
      <c r="P39" s="713"/>
    </row>
    <row r="40" spans="1:16" ht="17.100000000000001" customHeight="1" x14ac:dyDescent="0.15">
      <c r="A40" s="706"/>
      <c r="B40" s="711"/>
      <c r="C40" s="712"/>
      <c r="D40" s="712"/>
      <c r="E40" s="712"/>
      <c r="F40" s="712"/>
      <c r="G40" s="712"/>
      <c r="H40" s="712"/>
      <c r="I40" s="712"/>
      <c r="J40" s="712"/>
      <c r="K40" s="712"/>
      <c r="L40" s="712"/>
      <c r="M40" s="712"/>
      <c r="N40" s="712"/>
      <c r="O40" s="712"/>
      <c r="P40" s="713"/>
    </row>
    <row r="41" spans="1:16" ht="17.100000000000001" customHeight="1" x14ac:dyDescent="0.15">
      <c r="A41" s="706"/>
      <c r="B41" s="711"/>
      <c r="C41" s="712"/>
      <c r="D41" s="712"/>
      <c r="E41" s="712"/>
      <c r="F41" s="712"/>
      <c r="G41" s="712"/>
      <c r="H41" s="712"/>
      <c r="I41" s="712"/>
      <c r="J41" s="712"/>
      <c r="K41" s="712"/>
      <c r="L41" s="712"/>
      <c r="M41" s="712"/>
      <c r="N41" s="712"/>
      <c r="O41" s="712"/>
      <c r="P41" s="713"/>
    </row>
    <row r="42" spans="1:16" ht="17.100000000000001" customHeight="1" x14ac:dyDescent="0.15">
      <c r="A42" s="706"/>
      <c r="B42" s="711"/>
      <c r="C42" s="712"/>
      <c r="D42" s="712"/>
      <c r="E42" s="712"/>
      <c r="F42" s="712"/>
      <c r="G42" s="712"/>
      <c r="H42" s="712"/>
      <c r="I42" s="712"/>
      <c r="J42" s="712"/>
      <c r="K42" s="712"/>
      <c r="L42" s="712"/>
      <c r="M42" s="712"/>
      <c r="N42" s="712"/>
      <c r="O42" s="712"/>
      <c r="P42" s="713"/>
    </row>
    <row r="43" spans="1:16" ht="17.100000000000001" customHeight="1" x14ac:dyDescent="0.15">
      <c r="A43" s="706"/>
      <c r="B43" s="711"/>
      <c r="C43" s="712"/>
      <c r="D43" s="712"/>
      <c r="E43" s="712"/>
      <c r="F43" s="712"/>
      <c r="G43" s="712"/>
      <c r="H43" s="712"/>
      <c r="I43" s="712"/>
      <c r="J43" s="712"/>
      <c r="K43" s="712"/>
      <c r="L43" s="712"/>
      <c r="M43" s="712"/>
      <c r="N43" s="712"/>
      <c r="O43" s="712"/>
      <c r="P43" s="713"/>
    </row>
    <row r="44" spans="1:16" ht="39" customHeight="1" x14ac:dyDescent="0.15">
      <c r="A44" s="707"/>
      <c r="B44" s="714"/>
      <c r="C44" s="715"/>
      <c r="D44" s="715"/>
      <c r="E44" s="715"/>
      <c r="F44" s="715"/>
      <c r="G44" s="715"/>
      <c r="H44" s="715"/>
      <c r="I44" s="715"/>
      <c r="J44" s="715"/>
      <c r="K44" s="715"/>
      <c r="L44" s="715"/>
      <c r="M44" s="715"/>
      <c r="N44" s="715"/>
      <c r="O44" s="715"/>
      <c r="P44" s="716"/>
    </row>
    <row r="45" spans="1:16" x14ac:dyDescent="0.15">
      <c r="A45" s="332" t="s">
        <v>331</v>
      </c>
      <c r="B45" s="333"/>
      <c r="C45" s="333"/>
      <c r="D45" s="333"/>
      <c r="E45" s="333"/>
      <c r="F45" s="333"/>
      <c r="G45" s="333"/>
      <c r="H45" s="333"/>
      <c r="I45" s="333"/>
      <c r="J45" s="333"/>
      <c r="K45" s="333"/>
      <c r="L45" s="333"/>
      <c r="M45" s="333"/>
      <c r="N45" s="333"/>
      <c r="O45" s="333"/>
      <c r="P45" s="333"/>
    </row>
    <row r="46" spans="1:16" x14ac:dyDescent="0.15">
      <c r="A46" s="334"/>
      <c r="B46" s="334"/>
      <c r="C46" s="334"/>
      <c r="D46" s="334"/>
      <c r="E46" s="334"/>
      <c r="F46" s="334"/>
      <c r="G46" s="334"/>
      <c r="H46" s="334"/>
      <c r="I46" s="334"/>
      <c r="J46" s="334"/>
      <c r="K46" s="334"/>
      <c r="L46" s="334"/>
      <c r="M46" s="334"/>
      <c r="N46" s="334"/>
      <c r="O46" s="334"/>
      <c r="P46" s="334"/>
    </row>
    <row r="47" spans="1:16" x14ac:dyDescent="0.15">
      <c r="A47" s="334"/>
      <c r="B47" s="334"/>
      <c r="C47" s="334"/>
      <c r="D47" s="334"/>
      <c r="E47" s="334"/>
      <c r="F47" s="334"/>
      <c r="G47" s="334"/>
      <c r="H47" s="334"/>
      <c r="I47" s="334"/>
      <c r="J47" s="334"/>
      <c r="K47" s="334"/>
      <c r="L47" s="334"/>
      <c r="M47" s="334"/>
      <c r="N47" s="334"/>
      <c r="O47" s="334"/>
      <c r="P47" s="334"/>
    </row>
  </sheetData>
  <mergeCells count="87">
    <mergeCell ref="A36:A44"/>
    <mergeCell ref="B36:P44"/>
    <mergeCell ref="A45:P47"/>
    <mergeCell ref="B26:D26"/>
    <mergeCell ref="E26:G26"/>
    <mergeCell ref="H26:I26"/>
    <mergeCell ref="K26:M26"/>
    <mergeCell ref="N26:O26"/>
    <mergeCell ref="A27:A35"/>
    <mergeCell ref="B27:P35"/>
    <mergeCell ref="A16:A26"/>
    <mergeCell ref="B24:D24"/>
    <mergeCell ref="E24:G24"/>
    <mergeCell ref="H24:I24"/>
    <mergeCell ref="K24:M24"/>
    <mergeCell ref="N24:O24"/>
    <mergeCell ref="B25:D25"/>
    <mergeCell ref="E25:G25"/>
    <mergeCell ref="H25:I25"/>
    <mergeCell ref="K25:M25"/>
    <mergeCell ref="N25:O25"/>
    <mergeCell ref="B22:D22"/>
    <mergeCell ref="E22:G22"/>
    <mergeCell ref="H22:I22"/>
    <mergeCell ref="K22:M22"/>
    <mergeCell ref="N22:O22"/>
    <mergeCell ref="B23:D23"/>
    <mergeCell ref="E23:G23"/>
    <mergeCell ref="H23:I23"/>
    <mergeCell ref="K23:M23"/>
    <mergeCell ref="N23:O23"/>
    <mergeCell ref="B20:D20"/>
    <mergeCell ref="E20:G20"/>
    <mergeCell ref="H20:I20"/>
    <mergeCell ref="K20:M20"/>
    <mergeCell ref="N20:O20"/>
    <mergeCell ref="B21:D21"/>
    <mergeCell ref="E21:G21"/>
    <mergeCell ref="H21:I21"/>
    <mergeCell ref="K21:M21"/>
    <mergeCell ref="N21:O21"/>
    <mergeCell ref="K18:M18"/>
    <mergeCell ref="N18:O18"/>
    <mergeCell ref="B19:D19"/>
    <mergeCell ref="E19:G19"/>
    <mergeCell ref="H19:I19"/>
    <mergeCell ref="K19:M19"/>
    <mergeCell ref="N19:O19"/>
    <mergeCell ref="J13:J15"/>
    <mergeCell ref="K13:N15"/>
    <mergeCell ref="N16:P16"/>
    <mergeCell ref="B17:D17"/>
    <mergeCell ref="E17:G17"/>
    <mergeCell ref="H17:I17"/>
    <mergeCell ref="K17:M17"/>
    <mergeCell ref="N17:O17"/>
    <mergeCell ref="B16:D16"/>
    <mergeCell ref="E16:G16"/>
    <mergeCell ref="H16:I16"/>
    <mergeCell ref="J16:J26"/>
    <mergeCell ref="K16:M16"/>
    <mergeCell ref="B18:D18"/>
    <mergeCell ref="E18:G18"/>
    <mergeCell ref="H18:I18"/>
    <mergeCell ref="O13:P15"/>
    <mergeCell ref="B14:D14"/>
    <mergeCell ref="E14:F14"/>
    <mergeCell ref="B15:I15"/>
    <mergeCell ref="A7:A8"/>
    <mergeCell ref="B7:P8"/>
    <mergeCell ref="A9:A12"/>
    <mergeCell ref="C9:I9"/>
    <mergeCell ref="K9:P9"/>
    <mergeCell ref="B10:I12"/>
    <mergeCell ref="K10:P10"/>
    <mergeCell ref="J11:J12"/>
    <mergeCell ref="K11:P12"/>
    <mergeCell ref="A13:A15"/>
    <mergeCell ref="B13:D13"/>
    <mergeCell ref="E13:F13"/>
    <mergeCell ref="B6:I6"/>
    <mergeCell ref="K6:P6"/>
    <mergeCell ref="A1:P2"/>
    <mergeCell ref="A4:A5"/>
    <mergeCell ref="B4:I5"/>
    <mergeCell ref="K4:M4"/>
    <mergeCell ref="K5:M5"/>
  </mergeCells>
  <phoneticPr fontId="3"/>
  <hyperlinks>
    <hyperlink ref="K11" r:id="rId1"/>
  </hyperlinks>
  <pageMargins left="0.70866141732283472" right="0.31496062992125984" top="0.74803149606299213" bottom="0.35433070866141736" header="0.31496062992125984" footer="0.31496062992125984"/>
  <pageSetup paperSize="9" scale="93"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view="pageBreakPreview" zoomScaleNormal="100" zoomScaleSheetLayoutView="100" workbookViewId="0">
      <selection sqref="A1:J2"/>
    </sheetView>
  </sheetViews>
  <sheetFormatPr defaultRowHeight="13.5" x14ac:dyDescent="0.15"/>
  <cols>
    <col min="1" max="1" width="4.625" style="96" customWidth="1"/>
    <col min="2" max="2" width="11.875" style="96" customWidth="1"/>
    <col min="3" max="9" width="9" style="96"/>
    <col min="10" max="10" width="22" style="96" customWidth="1"/>
    <col min="11" max="11" width="9" style="96" customWidth="1"/>
    <col min="12" max="256" width="9" style="96"/>
    <col min="257" max="257" width="4.625" style="96" customWidth="1"/>
    <col min="258" max="258" width="11.875" style="96" customWidth="1"/>
    <col min="259" max="266" width="9" style="96"/>
    <col min="267" max="267" width="9" style="96" customWidth="1"/>
    <col min="268" max="512" width="9" style="96"/>
    <col min="513" max="513" width="4.625" style="96" customWidth="1"/>
    <col min="514" max="514" width="11.875" style="96" customWidth="1"/>
    <col min="515" max="522" width="9" style="96"/>
    <col min="523" max="523" width="9" style="96" customWidth="1"/>
    <col min="524" max="768" width="9" style="96"/>
    <col min="769" max="769" width="4.625" style="96" customWidth="1"/>
    <col min="770" max="770" width="11.875" style="96" customWidth="1"/>
    <col min="771" max="778" width="9" style="96"/>
    <col min="779" max="779" width="9" style="96" customWidth="1"/>
    <col min="780" max="1024" width="9" style="96"/>
    <col min="1025" max="1025" width="4.625" style="96" customWidth="1"/>
    <col min="1026" max="1026" width="11.875" style="96" customWidth="1"/>
    <col min="1027" max="1034" width="9" style="96"/>
    <col min="1035" max="1035" width="9" style="96" customWidth="1"/>
    <col min="1036" max="1280" width="9" style="96"/>
    <col min="1281" max="1281" width="4.625" style="96" customWidth="1"/>
    <col min="1282" max="1282" width="11.875" style="96" customWidth="1"/>
    <col min="1283" max="1290" width="9" style="96"/>
    <col min="1291" max="1291" width="9" style="96" customWidth="1"/>
    <col min="1292" max="1536" width="9" style="96"/>
    <col min="1537" max="1537" width="4.625" style="96" customWidth="1"/>
    <col min="1538" max="1538" width="11.875" style="96" customWidth="1"/>
    <col min="1539" max="1546" width="9" style="96"/>
    <col min="1547" max="1547" width="9" style="96" customWidth="1"/>
    <col min="1548" max="1792" width="9" style="96"/>
    <col min="1793" max="1793" width="4.625" style="96" customWidth="1"/>
    <col min="1794" max="1794" width="11.875" style="96" customWidth="1"/>
    <col min="1795" max="1802" width="9" style="96"/>
    <col min="1803" max="1803" width="9" style="96" customWidth="1"/>
    <col min="1804" max="2048" width="9" style="96"/>
    <col min="2049" max="2049" width="4.625" style="96" customWidth="1"/>
    <col min="2050" max="2050" width="11.875" style="96" customWidth="1"/>
    <col min="2051" max="2058" width="9" style="96"/>
    <col min="2059" max="2059" width="9" style="96" customWidth="1"/>
    <col min="2060" max="2304" width="9" style="96"/>
    <col min="2305" max="2305" width="4.625" style="96" customWidth="1"/>
    <col min="2306" max="2306" width="11.875" style="96" customWidth="1"/>
    <col min="2307" max="2314" width="9" style="96"/>
    <col min="2315" max="2315" width="9" style="96" customWidth="1"/>
    <col min="2316" max="2560" width="9" style="96"/>
    <col min="2561" max="2561" width="4.625" style="96" customWidth="1"/>
    <col min="2562" max="2562" width="11.875" style="96" customWidth="1"/>
    <col min="2563" max="2570" width="9" style="96"/>
    <col min="2571" max="2571" width="9" style="96" customWidth="1"/>
    <col min="2572" max="2816" width="9" style="96"/>
    <col min="2817" max="2817" width="4.625" style="96" customWidth="1"/>
    <col min="2818" max="2818" width="11.875" style="96" customWidth="1"/>
    <col min="2819" max="2826" width="9" style="96"/>
    <col min="2827" max="2827" width="9" style="96" customWidth="1"/>
    <col min="2828" max="3072" width="9" style="96"/>
    <col min="3073" max="3073" width="4.625" style="96" customWidth="1"/>
    <col min="3074" max="3074" width="11.875" style="96" customWidth="1"/>
    <col min="3075" max="3082" width="9" style="96"/>
    <col min="3083" max="3083" width="9" style="96" customWidth="1"/>
    <col min="3084" max="3328" width="9" style="96"/>
    <col min="3329" max="3329" width="4.625" style="96" customWidth="1"/>
    <col min="3330" max="3330" width="11.875" style="96" customWidth="1"/>
    <col min="3331" max="3338" width="9" style="96"/>
    <col min="3339" max="3339" width="9" style="96" customWidth="1"/>
    <col min="3340" max="3584" width="9" style="96"/>
    <col min="3585" max="3585" width="4.625" style="96" customWidth="1"/>
    <col min="3586" max="3586" width="11.875" style="96" customWidth="1"/>
    <col min="3587" max="3594" width="9" style="96"/>
    <col min="3595" max="3595" width="9" style="96" customWidth="1"/>
    <col min="3596" max="3840" width="9" style="96"/>
    <col min="3841" max="3841" width="4.625" style="96" customWidth="1"/>
    <col min="3842" max="3842" width="11.875" style="96" customWidth="1"/>
    <col min="3843" max="3850" width="9" style="96"/>
    <col min="3851" max="3851" width="9" style="96" customWidth="1"/>
    <col min="3852" max="4096" width="9" style="96"/>
    <col min="4097" max="4097" width="4.625" style="96" customWidth="1"/>
    <col min="4098" max="4098" width="11.875" style="96" customWidth="1"/>
    <col min="4099" max="4106" width="9" style="96"/>
    <col min="4107" max="4107" width="9" style="96" customWidth="1"/>
    <col min="4108" max="4352" width="9" style="96"/>
    <col min="4353" max="4353" width="4.625" style="96" customWidth="1"/>
    <col min="4354" max="4354" width="11.875" style="96" customWidth="1"/>
    <col min="4355" max="4362" width="9" style="96"/>
    <col min="4363" max="4363" width="9" style="96" customWidth="1"/>
    <col min="4364" max="4608" width="9" style="96"/>
    <col min="4609" max="4609" width="4.625" style="96" customWidth="1"/>
    <col min="4610" max="4610" width="11.875" style="96" customWidth="1"/>
    <col min="4611" max="4618" width="9" style="96"/>
    <col min="4619" max="4619" width="9" style="96" customWidth="1"/>
    <col min="4620" max="4864" width="9" style="96"/>
    <col min="4865" max="4865" width="4.625" style="96" customWidth="1"/>
    <col min="4866" max="4866" width="11.875" style="96" customWidth="1"/>
    <col min="4867" max="4874" width="9" style="96"/>
    <col min="4875" max="4875" width="9" style="96" customWidth="1"/>
    <col min="4876" max="5120" width="9" style="96"/>
    <col min="5121" max="5121" width="4.625" style="96" customWidth="1"/>
    <col min="5122" max="5122" width="11.875" style="96" customWidth="1"/>
    <col min="5123" max="5130" width="9" style="96"/>
    <col min="5131" max="5131" width="9" style="96" customWidth="1"/>
    <col min="5132" max="5376" width="9" style="96"/>
    <col min="5377" max="5377" width="4.625" style="96" customWidth="1"/>
    <col min="5378" max="5378" width="11.875" style="96" customWidth="1"/>
    <col min="5379" max="5386" width="9" style="96"/>
    <col min="5387" max="5387" width="9" style="96" customWidth="1"/>
    <col min="5388" max="5632" width="9" style="96"/>
    <col min="5633" max="5633" width="4.625" style="96" customWidth="1"/>
    <col min="5634" max="5634" width="11.875" style="96" customWidth="1"/>
    <col min="5635" max="5642" width="9" style="96"/>
    <col min="5643" max="5643" width="9" style="96" customWidth="1"/>
    <col min="5644" max="5888" width="9" style="96"/>
    <col min="5889" max="5889" width="4.625" style="96" customWidth="1"/>
    <col min="5890" max="5890" width="11.875" style="96" customWidth="1"/>
    <col min="5891" max="5898" width="9" style="96"/>
    <col min="5899" max="5899" width="9" style="96" customWidth="1"/>
    <col min="5900" max="6144" width="9" style="96"/>
    <col min="6145" max="6145" width="4.625" style="96" customWidth="1"/>
    <col min="6146" max="6146" width="11.875" style="96" customWidth="1"/>
    <col min="6147" max="6154" width="9" style="96"/>
    <col min="6155" max="6155" width="9" style="96" customWidth="1"/>
    <col min="6156" max="6400" width="9" style="96"/>
    <col min="6401" max="6401" width="4.625" style="96" customWidth="1"/>
    <col min="6402" max="6402" width="11.875" style="96" customWidth="1"/>
    <col min="6403" max="6410" width="9" style="96"/>
    <col min="6411" max="6411" width="9" style="96" customWidth="1"/>
    <col min="6412" max="6656" width="9" style="96"/>
    <col min="6657" max="6657" width="4.625" style="96" customWidth="1"/>
    <col min="6658" max="6658" width="11.875" style="96" customWidth="1"/>
    <col min="6659" max="6666" width="9" style="96"/>
    <col min="6667" max="6667" width="9" style="96" customWidth="1"/>
    <col min="6668" max="6912" width="9" style="96"/>
    <col min="6913" max="6913" width="4.625" style="96" customWidth="1"/>
    <col min="6914" max="6914" width="11.875" style="96" customWidth="1"/>
    <col min="6915" max="6922" width="9" style="96"/>
    <col min="6923" max="6923" width="9" style="96" customWidth="1"/>
    <col min="6924" max="7168" width="9" style="96"/>
    <col min="7169" max="7169" width="4.625" style="96" customWidth="1"/>
    <col min="7170" max="7170" width="11.875" style="96" customWidth="1"/>
    <col min="7171" max="7178" width="9" style="96"/>
    <col min="7179" max="7179" width="9" style="96" customWidth="1"/>
    <col min="7180" max="7424" width="9" style="96"/>
    <col min="7425" max="7425" width="4.625" style="96" customWidth="1"/>
    <col min="7426" max="7426" width="11.875" style="96" customWidth="1"/>
    <col min="7427" max="7434" width="9" style="96"/>
    <col min="7435" max="7435" width="9" style="96" customWidth="1"/>
    <col min="7436" max="7680" width="9" style="96"/>
    <col min="7681" max="7681" width="4.625" style="96" customWidth="1"/>
    <col min="7682" max="7682" width="11.875" style="96" customWidth="1"/>
    <col min="7683" max="7690" width="9" style="96"/>
    <col min="7691" max="7691" width="9" style="96" customWidth="1"/>
    <col min="7692" max="7936" width="9" style="96"/>
    <col min="7937" max="7937" width="4.625" style="96" customWidth="1"/>
    <col min="7938" max="7938" width="11.875" style="96" customWidth="1"/>
    <col min="7939" max="7946" width="9" style="96"/>
    <col min="7947" max="7947" width="9" style="96" customWidth="1"/>
    <col min="7948" max="8192" width="9" style="96"/>
    <col min="8193" max="8193" width="4.625" style="96" customWidth="1"/>
    <col min="8194" max="8194" width="11.875" style="96" customWidth="1"/>
    <col min="8195" max="8202" width="9" style="96"/>
    <col min="8203" max="8203" width="9" style="96" customWidth="1"/>
    <col min="8204" max="8448" width="9" style="96"/>
    <col min="8449" max="8449" width="4.625" style="96" customWidth="1"/>
    <col min="8450" max="8450" width="11.875" style="96" customWidth="1"/>
    <col min="8451" max="8458" width="9" style="96"/>
    <col min="8459" max="8459" width="9" style="96" customWidth="1"/>
    <col min="8460" max="8704" width="9" style="96"/>
    <col min="8705" max="8705" width="4.625" style="96" customWidth="1"/>
    <col min="8706" max="8706" width="11.875" style="96" customWidth="1"/>
    <col min="8707" max="8714" width="9" style="96"/>
    <col min="8715" max="8715" width="9" style="96" customWidth="1"/>
    <col min="8716" max="8960" width="9" style="96"/>
    <col min="8961" max="8961" width="4.625" style="96" customWidth="1"/>
    <col min="8962" max="8962" width="11.875" style="96" customWidth="1"/>
    <col min="8963" max="8970" width="9" style="96"/>
    <col min="8971" max="8971" width="9" style="96" customWidth="1"/>
    <col min="8972" max="9216" width="9" style="96"/>
    <col min="9217" max="9217" width="4.625" style="96" customWidth="1"/>
    <col min="9218" max="9218" width="11.875" style="96" customWidth="1"/>
    <col min="9219" max="9226" width="9" style="96"/>
    <col min="9227" max="9227" width="9" style="96" customWidth="1"/>
    <col min="9228" max="9472" width="9" style="96"/>
    <col min="9473" max="9473" width="4.625" style="96" customWidth="1"/>
    <col min="9474" max="9474" width="11.875" style="96" customWidth="1"/>
    <col min="9475" max="9482" width="9" style="96"/>
    <col min="9483" max="9483" width="9" style="96" customWidth="1"/>
    <col min="9484" max="9728" width="9" style="96"/>
    <col min="9729" max="9729" width="4.625" style="96" customWidth="1"/>
    <col min="9730" max="9730" width="11.875" style="96" customWidth="1"/>
    <col min="9731" max="9738" width="9" style="96"/>
    <col min="9739" max="9739" width="9" style="96" customWidth="1"/>
    <col min="9740" max="9984" width="9" style="96"/>
    <col min="9985" max="9985" width="4.625" style="96" customWidth="1"/>
    <col min="9986" max="9986" width="11.875" style="96" customWidth="1"/>
    <col min="9987" max="9994" width="9" style="96"/>
    <col min="9995" max="9995" width="9" style="96" customWidth="1"/>
    <col min="9996" max="10240" width="9" style="96"/>
    <col min="10241" max="10241" width="4.625" style="96" customWidth="1"/>
    <col min="10242" max="10242" width="11.875" style="96" customWidth="1"/>
    <col min="10243" max="10250" width="9" style="96"/>
    <col min="10251" max="10251" width="9" style="96" customWidth="1"/>
    <col min="10252" max="10496" width="9" style="96"/>
    <col min="10497" max="10497" width="4.625" style="96" customWidth="1"/>
    <col min="10498" max="10498" width="11.875" style="96" customWidth="1"/>
    <col min="10499" max="10506" width="9" style="96"/>
    <col min="10507" max="10507" width="9" style="96" customWidth="1"/>
    <col min="10508" max="10752" width="9" style="96"/>
    <col min="10753" max="10753" width="4.625" style="96" customWidth="1"/>
    <col min="10754" max="10754" width="11.875" style="96" customWidth="1"/>
    <col min="10755" max="10762" width="9" style="96"/>
    <col min="10763" max="10763" width="9" style="96" customWidth="1"/>
    <col min="10764" max="11008" width="9" style="96"/>
    <col min="11009" max="11009" width="4.625" style="96" customWidth="1"/>
    <col min="11010" max="11010" width="11.875" style="96" customWidth="1"/>
    <col min="11011" max="11018" width="9" style="96"/>
    <col min="11019" max="11019" width="9" style="96" customWidth="1"/>
    <col min="11020" max="11264" width="9" style="96"/>
    <col min="11265" max="11265" width="4.625" style="96" customWidth="1"/>
    <col min="11266" max="11266" width="11.875" style="96" customWidth="1"/>
    <col min="11267" max="11274" width="9" style="96"/>
    <col min="11275" max="11275" width="9" style="96" customWidth="1"/>
    <col min="11276" max="11520" width="9" style="96"/>
    <col min="11521" max="11521" width="4.625" style="96" customWidth="1"/>
    <col min="11522" max="11522" width="11.875" style="96" customWidth="1"/>
    <col min="11523" max="11530" width="9" style="96"/>
    <col min="11531" max="11531" width="9" style="96" customWidth="1"/>
    <col min="11532" max="11776" width="9" style="96"/>
    <col min="11777" max="11777" width="4.625" style="96" customWidth="1"/>
    <col min="11778" max="11778" width="11.875" style="96" customWidth="1"/>
    <col min="11779" max="11786" width="9" style="96"/>
    <col min="11787" max="11787" width="9" style="96" customWidth="1"/>
    <col min="11788" max="12032" width="9" style="96"/>
    <col min="12033" max="12033" width="4.625" style="96" customWidth="1"/>
    <col min="12034" max="12034" width="11.875" style="96" customWidth="1"/>
    <col min="12035" max="12042" width="9" style="96"/>
    <col min="12043" max="12043" width="9" style="96" customWidth="1"/>
    <col min="12044" max="12288" width="9" style="96"/>
    <col min="12289" max="12289" width="4.625" style="96" customWidth="1"/>
    <col min="12290" max="12290" width="11.875" style="96" customWidth="1"/>
    <col min="12291" max="12298" width="9" style="96"/>
    <col min="12299" max="12299" width="9" style="96" customWidth="1"/>
    <col min="12300" max="12544" width="9" style="96"/>
    <col min="12545" max="12545" width="4.625" style="96" customWidth="1"/>
    <col min="12546" max="12546" width="11.875" style="96" customWidth="1"/>
    <col min="12547" max="12554" width="9" style="96"/>
    <col min="12555" max="12555" width="9" style="96" customWidth="1"/>
    <col min="12556" max="12800" width="9" style="96"/>
    <col min="12801" max="12801" width="4.625" style="96" customWidth="1"/>
    <col min="12802" max="12802" width="11.875" style="96" customWidth="1"/>
    <col min="12803" max="12810" width="9" style="96"/>
    <col min="12811" max="12811" width="9" style="96" customWidth="1"/>
    <col min="12812" max="13056" width="9" style="96"/>
    <col min="13057" max="13057" width="4.625" style="96" customWidth="1"/>
    <col min="13058" max="13058" width="11.875" style="96" customWidth="1"/>
    <col min="13059" max="13066" width="9" style="96"/>
    <col min="13067" max="13067" width="9" style="96" customWidth="1"/>
    <col min="13068" max="13312" width="9" style="96"/>
    <col min="13313" max="13313" width="4.625" style="96" customWidth="1"/>
    <col min="13314" max="13314" width="11.875" style="96" customWidth="1"/>
    <col min="13315" max="13322" width="9" style="96"/>
    <col min="13323" max="13323" width="9" style="96" customWidth="1"/>
    <col min="13324" max="13568" width="9" style="96"/>
    <col min="13569" max="13569" width="4.625" style="96" customWidth="1"/>
    <col min="13570" max="13570" width="11.875" style="96" customWidth="1"/>
    <col min="13571" max="13578" width="9" style="96"/>
    <col min="13579" max="13579" width="9" style="96" customWidth="1"/>
    <col min="13580" max="13824" width="9" style="96"/>
    <col min="13825" max="13825" width="4.625" style="96" customWidth="1"/>
    <col min="13826" max="13826" width="11.875" style="96" customWidth="1"/>
    <col min="13827" max="13834" width="9" style="96"/>
    <col min="13835" max="13835" width="9" style="96" customWidth="1"/>
    <col min="13836" max="14080" width="9" style="96"/>
    <col min="14081" max="14081" width="4.625" style="96" customWidth="1"/>
    <col min="14082" max="14082" width="11.875" style="96" customWidth="1"/>
    <col min="14083" max="14090" width="9" style="96"/>
    <col min="14091" max="14091" width="9" style="96" customWidth="1"/>
    <col min="14092" max="14336" width="9" style="96"/>
    <col min="14337" max="14337" width="4.625" style="96" customWidth="1"/>
    <col min="14338" max="14338" width="11.875" style="96" customWidth="1"/>
    <col min="14339" max="14346" width="9" style="96"/>
    <col min="14347" max="14347" width="9" style="96" customWidth="1"/>
    <col min="14348" max="14592" width="9" style="96"/>
    <col min="14593" max="14593" width="4.625" style="96" customWidth="1"/>
    <col min="14594" max="14594" width="11.875" style="96" customWidth="1"/>
    <col min="14595" max="14602" width="9" style="96"/>
    <col min="14603" max="14603" width="9" style="96" customWidth="1"/>
    <col min="14604" max="14848" width="9" style="96"/>
    <col min="14849" max="14849" width="4.625" style="96" customWidth="1"/>
    <col min="14850" max="14850" width="11.875" style="96" customWidth="1"/>
    <col min="14851" max="14858" width="9" style="96"/>
    <col min="14859" max="14859" width="9" style="96" customWidth="1"/>
    <col min="14860" max="15104" width="9" style="96"/>
    <col min="15105" max="15105" width="4.625" style="96" customWidth="1"/>
    <col min="15106" max="15106" width="11.875" style="96" customWidth="1"/>
    <col min="15107" max="15114" width="9" style="96"/>
    <col min="15115" max="15115" width="9" style="96" customWidth="1"/>
    <col min="15116" max="15360" width="9" style="96"/>
    <col min="15361" max="15361" width="4.625" style="96" customWidth="1"/>
    <col min="15362" max="15362" width="11.875" style="96" customWidth="1"/>
    <col min="15363" max="15370" width="9" style="96"/>
    <col min="15371" max="15371" width="9" style="96" customWidth="1"/>
    <col min="15372" max="15616" width="9" style="96"/>
    <col min="15617" max="15617" width="4.625" style="96" customWidth="1"/>
    <col min="15618" max="15618" width="11.875" style="96" customWidth="1"/>
    <col min="15619" max="15626" width="9" style="96"/>
    <col min="15627" max="15627" width="9" style="96" customWidth="1"/>
    <col min="15628" max="15872" width="9" style="96"/>
    <col min="15873" max="15873" width="4.625" style="96" customWidth="1"/>
    <col min="15874" max="15874" width="11.875" style="96" customWidth="1"/>
    <col min="15875" max="15882" width="9" style="96"/>
    <col min="15883" max="15883" width="9" style="96" customWidth="1"/>
    <col min="15884" max="16128" width="9" style="96"/>
    <col min="16129" max="16129" width="4.625" style="96" customWidth="1"/>
    <col min="16130" max="16130" width="11.875" style="96" customWidth="1"/>
    <col min="16131" max="16138" width="9" style="96"/>
    <col min="16139" max="16139" width="9" style="96" customWidth="1"/>
    <col min="16140" max="16384" width="9" style="96"/>
  </cols>
  <sheetData>
    <row r="1" spans="1:10" x14ac:dyDescent="0.15">
      <c r="A1" s="570" t="s">
        <v>399</v>
      </c>
      <c r="B1" s="570"/>
      <c r="C1" s="570"/>
      <c r="D1" s="570"/>
      <c r="E1" s="570"/>
      <c r="F1" s="570"/>
      <c r="G1" s="570"/>
      <c r="H1" s="570"/>
      <c r="I1" s="570"/>
      <c r="J1" s="570"/>
    </row>
    <row r="2" spans="1:10" x14ac:dyDescent="0.15">
      <c r="A2" s="570"/>
      <c r="B2" s="570"/>
      <c r="C2" s="570"/>
      <c r="D2" s="570"/>
      <c r="E2" s="570"/>
      <c r="F2" s="570"/>
      <c r="G2" s="570"/>
      <c r="H2" s="570"/>
      <c r="I2" s="570"/>
      <c r="J2" s="570"/>
    </row>
    <row r="3" spans="1:10" ht="6.75" customHeight="1" x14ac:dyDescent="0.15">
      <c r="A3" s="97"/>
      <c r="B3" s="97"/>
      <c r="C3" s="97"/>
      <c r="D3" s="97"/>
      <c r="E3" s="97"/>
      <c r="F3" s="97"/>
      <c r="G3" s="97"/>
      <c r="H3" s="97"/>
      <c r="I3" s="97"/>
      <c r="J3" s="97"/>
    </row>
    <row r="4" spans="1:10" ht="21.75" thickBot="1" x14ac:dyDescent="0.2">
      <c r="A4" s="97"/>
      <c r="B4" s="98" t="s">
        <v>400</v>
      </c>
      <c r="C4" s="97"/>
      <c r="D4" s="97"/>
      <c r="E4" s="97"/>
      <c r="F4" s="97"/>
      <c r="G4" s="97"/>
      <c r="H4" s="97"/>
      <c r="I4" s="97"/>
      <c r="J4" s="97"/>
    </row>
    <row r="5" spans="1:10" ht="13.5" customHeight="1" x14ac:dyDescent="0.15">
      <c r="A5" s="97"/>
      <c r="B5" s="558" t="s">
        <v>314</v>
      </c>
      <c r="C5" s="741" t="s">
        <v>364</v>
      </c>
      <c r="D5" s="742"/>
      <c r="E5" s="742"/>
      <c r="F5" s="575" t="s">
        <v>315</v>
      </c>
      <c r="G5" s="576"/>
      <c r="H5" s="745">
        <v>27242</v>
      </c>
      <c r="I5" s="742"/>
      <c r="J5" s="746"/>
    </row>
    <row r="6" spans="1:10" ht="13.5" customHeight="1" thickBot="1" x14ac:dyDescent="0.2">
      <c r="A6" s="97"/>
      <c r="B6" s="560"/>
      <c r="C6" s="743"/>
      <c r="D6" s="744"/>
      <c r="E6" s="744"/>
      <c r="F6" s="577"/>
      <c r="G6" s="578"/>
      <c r="H6" s="744"/>
      <c r="I6" s="744"/>
      <c r="J6" s="747"/>
    </row>
    <row r="7" spans="1:10" ht="13.5" customHeight="1" x14ac:dyDescent="0.15">
      <c r="A7" s="97"/>
      <c r="B7" s="558" t="s">
        <v>402</v>
      </c>
      <c r="C7" s="732" t="s">
        <v>382</v>
      </c>
      <c r="D7" s="733"/>
      <c r="E7" s="733"/>
      <c r="F7" s="733"/>
      <c r="G7" s="733"/>
      <c r="H7" s="733"/>
      <c r="I7" s="733"/>
      <c r="J7" s="734"/>
    </row>
    <row r="8" spans="1:10" ht="13.5" customHeight="1" x14ac:dyDescent="0.15">
      <c r="A8" s="97"/>
      <c r="B8" s="559"/>
      <c r="C8" s="735"/>
      <c r="D8" s="736"/>
      <c r="E8" s="736"/>
      <c r="F8" s="736"/>
      <c r="G8" s="736"/>
      <c r="H8" s="736"/>
      <c r="I8" s="736"/>
      <c r="J8" s="737"/>
    </row>
    <row r="9" spans="1:10" ht="13.5" customHeight="1" x14ac:dyDescent="0.15">
      <c r="A9" s="97"/>
      <c r="B9" s="559"/>
      <c r="C9" s="735"/>
      <c r="D9" s="736"/>
      <c r="E9" s="736"/>
      <c r="F9" s="736"/>
      <c r="G9" s="736"/>
      <c r="H9" s="736"/>
      <c r="I9" s="736"/>
      <c r="J9" s="737"/>
    </row>
    <row r="10" spans="1:10" ht="13.5" customHeight="1" x14ac:dyDescent="0.15">
      <c r="A10" s="97"/>
      <c r="B10" s="559"/>
      <c r="C10" s="735"/>
      <c r="D10" s="736"/>
      <c r="E10" s="736"/>
      <c r="F10" s="736"/>
      <c r="G10" s="736"/>
      <c r="H10" s="736"/>
      <c r="I10" s="736"/>
      <c r="J10" s="737"/>
    </row>
    <row r="11" spans="1:10" ht="13.5" customHeight="1" x14ac:dyDescent="0.15">
      <c r="A11" s="97"/>
      <c r="B11" s="559"/>
      <c r="C11" s="735"/>
      <c r="D11" s="736"/>
      <c r="E11" s="736"/>
      <c r="F11" s="736"/>
      <c r="G11" s="736"/>
      <c r="H11" s="736"/>
      <c r="I11" s="736"/>
      <c r="J11" s="737"/>
    </row>
    <row r="12" spans="1:10" ht="13.5" customHeight="1" x14ac:dyDescent="0.15">
      <c r="A12" s="97"/>
      <c r="B12" s="559"/>
      <c r="C12" s="735"/>
      <c r="D12" s="736"/>
      <c r="E12" s="736"/>
      <c r="F12" s="736"/>
      <c r="G12" s="736"/>
      <c r="H12" s="736"/>
      <c r="I12" s="736"/>
      <c r="J12" s="737"/>
    </row>
    <row r="13" spans="1:10" ht="13.5" customHeight="1" x14ac:dyDescent="0.15">
      <c r="A13" s="97"/>
      <c r="B13" s="559"/>
      <c r="C13" s="735"/>
      <c r="D13" s="736"/>
      <c r="E13" s="736"/>
      <c r="F13" s="736"/>
      <c r="G13" s="736"/>
      <c r="H13" s="736"/>
      <c r="I13" s="736"/>
      <c r="J13" s="737"/>
    </row>
    <row r="14" spans="1:10" ht="13.5" customHeight="1" x14ac:dyDescent="0.15">
      <c r="A14" s="97"/>
      <c r="B14" s="559"/>
      <c r="C14" s="735"/>
      <c r="D14" s="736"/>
      <c r="E14" s="736"/>
      <c r="F14" s="736"/>
      <c r="G14" s="736"/>
      <c r="H14" s="736"/>
      <c r="I14" s="736"/>
      <c r="J14" s="737"/>
    </row>
    <row r="15" spans="1:10" ht="13.5" customHeight="1" thickBot="1" x14ac:dyDescent="0.2">
      <c r="A15" s="97"/>
      <c r="B15" s="560"/>
      <c r="C15" s="738"/>
      <c r="D15" s="739"/>
      <c r="E15" s="739"/>
      <c r="F15" s="739"/>
      <c r="G15" s="739"/>
      <c r="H15" s="739"/>
      <c r="I15" s="739"/>
      <c r="J15" s="740"/>
    </row>
    <row r="16" spans="1:10" ht="13.5" customHeight="1" x14ac:dyDescent="0.15">
      <c r="A16" s="97"/>
      <c r="B16" s="97"/>
      <c r="C16" s="97"/>
      <c r="D16" s="97"/>
      <c r="E16" s="97"/>
      <c r="F16" s="97"/>
      <c r="G16" s="97"/>
      <c r="H16" s="97"/>
      <c r="I16" s="97"/>
      <c r="J16" s="97"/>
    </row>
    <row r="17" spans="1:10" ht="21.75" thickBot="1" x14ac:dyDescent="0.2">
      <c r="A17" s="97"/>
      <c r="B17" s="98" t="s">
        <v>401</v>
      </c>
      <c r="C17" s="97"/>
      <c r="D17" s="97"/>
      <c r="E17" s="97"/>
      <c r="F17" s="97"/>
      <c r="G17" s="97"/>
      <c r="H17" s="97"/>
      <c r="I17" s="97"/>
      <c r="J17" s="97"/>
    </row>
    <row r="18" spans="1:10" x14ac:dyDescent="0.15">
      <c r="B18" s="596" t="s">
        <v>317</v>
      </c>
      <c r="C18" s="599" t="s">
        <v>318</v>
      </c>
      <c r="D18" s="599"/>
      <c r="E18" s="599"/>
      <c r="F18" s="599"/>
      <c r="G18" s="599"/>
      <c r="H18" s="599"/>
      <c r="I18" s="599"/>
      <c r="J18" s="600"/>
    </row>
    <row r="19" spans="1:10" x14ac:dyDescent="0.15">
      <c r="B19" s="597"/>
      <c r="C19" s="581" t="s">
        <v>319</v>
      </c>
      <c r="D19" s="581"/>
      <c r="E19" s="581"/>
      <c r="F19" s="581"/>
      <c r="G19" s="581"/>
      <c r="H19" s="581"/>
      <c r="I19" s="581"/>
      <c r="J19" s="582"/>
    </row>
    <row r="20" spans="1:10" x14ac:dyDescent="0.15">
      <c r="B20" s="597"/>
      <c r="C20" s="748" t="s">
        <v>383</v>
      </c>
      <c r="D20" s="749"/>
      <c r="E20" s="749"/>
      <c r="F20" s="749"/>
      <c r="G20" s="749"/>
      <c r="H20" s="749"/>
      <c r="I20" s="749"/>
      <c r="J20" s="750"/>
    </row>
    <row r="21" spans="1:10" x14ac:dyDescent="0.15">
      <c r="B21" s="597"/>
      <c r="C21" s="751"/>
      <c r="D21" s="752"/>
      <c r="E21" s="752"/>
      <c r="F21" s="752"/>
      <c r="G21" s="752"/>
      <c r="H21" s="752"/>
      <c r="I21" s="752"/>
      <c r="J21" s="753"/>
    </row>
    <row r="22" spans="1:10" x14ac:dyDescent="0.15">
      <c r="B22" s="597"/>
      <c r="C22" s="751"/>
      <c r="D22" s="752"/>
      <c r="E22" s="752"/>
      <c r="F22" s="752"/>
      <c r="G22" s="752"/>
      <c r="H22" s="752"/>
      <c r="I22" s="752"/>
      <c r="J22" s="753"/>
    </row>
    <row r="23" spans="1:10" x14ac:dyDescent="0.15">
      <c r="B23" s="597"/>
      <c r="C23" s="754"/>
      <c r="D23" s="755"/>
      <c r="E23" s="755"/>
      <c r="F23" s="755"/>
      <c r="G23" s="755"/>
      <c r="H23" s="755"/>
      <c r="I23" s="755"/>
      <c r="J23" s="756"/>
    </row>
    <row r="24" spans="1:10" x14ac:dyDescent="0.15">
      <c r="B24" s="597"/>
      <c r="C24" s="594" t="s">
        <v>320</v>
      </c>
      <c r="D24" s="594"/>
      <c r="E24" s="594"/>
      <c r="F24" s="594"/>
      <c r="G24" s="594"/>
      <c r="H24" s="594"/>
      <c r="I24" s="594"/>
      <c r="J24" s="595"/>
    </row>
    <row r="25" spans="1:10" x14ac:dyDescent="0.15">
      <c r="B25" s="597"/>
      <c r="C25" s="581" t="s">
        <v>321</v>
      </c>
      <c r="D25" s="581"/>
      <c r="E25" s="581"/>
      <c r="F25" s="581"/>
      <c r="G25" s="581"/>
      <c r="H25" s="581"/>
      <c r="I25" s="581"/>
      <c r="J25" s="582"/>
    </row>
    <row r="26" spans="1:10" x14ac:dyDescent="0.15">
      <c r="B26" s="597"/>
      <c r="C26" s="748" t="s">
        <v>384</v>
      </c>
      <c r="D26" s="749"/>
      <c r="E26" s="749"/>
      <c r="F26" s="749"/>
      <c r="G26" s="749"/>
      <c r="H26" s="749"/>
      <c r="I26" s="749"/>
      <c r="J26" s="750"/>
    </row>
    <row r="27" spans="1:10" x14ac:dyDescent="0.15">
      <c r="B27" s="597"/>
      <c r="C27" s="751"/>
      <c r="D27" s="752"/>
      <c r="E27" s="752"/>
      <c r="F27" s="752"/>
      <c r="G27" s="752"/>
      <c r="H27" s="752"/>
      <c r="I27" s="752"/>
      <c r="J27" s="753"/>
    </row>
    <row r="28" spans="1:10" x14ac:dyDescent="0.15">
      <c r="B28" s="597"/>
      <c r="C28" s="751"/>
      <c r="D28" s="752"/>
      <c r="E28" s="752"/>
      <c r="F28" s="752"/>
      <c r="G28" s="752"/>
      <c r="H28" s="752"/>
      <c r="I28" s="752"/>
      <c r="J28" s="753"/>
    </row>
    <row r="29" spans="1:10" x14ac:dyDescent="0.15">
      <c r="B29" s="597"/>
      <c r="C29" s="754"/>
      <c r="D29" s="755"/>
      <c r="E29" s="755"/>
      <c r="F29" s="755"/>
      <c r="G29" s="755"/>
      <c r="H29" s="755"/>
      <c r="I29" s="755"/>
      <c r="J29" s="756"/>
    </row>
    <row r="30" spans="1:10" x14ac:dyDescent="0.15">
      <c r="B30" s="597"/>
      <c r="C30" s="589" t="s">
        <v>322</v>
      </c>
      <c r="D30" s="590"/>
      <c r="E30" s="590"/>
      <c r="F30" s="590"/>
      <c r="G30" s="590"/>
      <c r="H30" s="590"/>
      <c r="I30" s="590"/>
      <c r="J30" s="591"/>
    </row>
    <row r="31" spans="1:10" x14ac:dyDescent="0.15">
      <c r="B31" s="597"/>
      <c r="C31" s="581" t="s">
        <v>323</v>
      </c>
      <c r="D31" s="581"/>
      <c r="E31" s="581"/>
      <c r="F31" s="581"/>
      <c r="G31" s="581"/>
      <c r="H31" s="581"/>
      <c r="I31" s="581"/>
      <c r="J31" s="582"/>
    </row>
    <row r="32" spans="1:10" x14ac:dyDescent="0.15">
      <c r="B32" s="597"/>
      <c r="C32" s="757" t="s">
        <v>385</v>
      </c>
      <c r="D32" s="758"/>
      <c r="E32" s="758"/>
      <c r="F32" s="758"/>
      <c r="G32" s="758"/>
      <c r="H32" s="758"/>
      <c r="I32" s="758"/>
      <c r="J32" s="759"/>
    </row>
    <row r="33" spans="2:10" x14ac:dyDescent="0.15">
      <c r="B33" s="597"/>
      <c r="C33" s="735"/>
      <c r="D33" s="736"/>
      <c r="E33" s="736"/>
      <c r="F33" s="736"/>
      <c r="G33" s="736"/>
      <c r="H33" s="736"/>
      <c r="I33" s="736"/>
      <c r="J33" s="737"/>
    </row>
    <row r="34" spans="2:10" x14ac:dyDescent="0.15">
      <c r="B34" s="597"/>
      <c r="C34" s="735"/>
      <c r="D34" s="736"/>
      <c r="E34" s="736"/>
      <c r="F34" s="736"/>
      <c r="G34" s="736"/>
      <c r="H34" s="736"/>
      <c r="I34" s="736"/>
      <c r="J34" s="737"/>
    </row>
    <row r="35" spans="2:10" x14ac:dyDescent="0.15">
      <c r="B35" s="597"/>
      <c r="C35" s="760"/>
      <c r="D35" s="761"/>
      <c r="E35" s="761"/>
      <c r="F35" s="761"/>
      <c r="G35" s="761"/>
      <c r="H35" s="761"/>
      <c r="I35" s="761"/>
      <c r="J35" s="762"/>
    </row>
    <row r="36" spans="2:10" x14ac:dyDescent="0.15">
      <c r="B36" s="597"/>
      <c r="C36" s="594" t="s">
        <v>324</v>
      </c>
      <c r="D36" s="594"/>
      <c r="E36" s="594"/>
      <c r="F36" s="594"/>
      <c r="G36" s="594"/>
      <c r="H36" s="594"/>
      <c r="I36" s="594"/>
      <c r="J36" s="595"/>
    </row>
    <row r="37" spans="2:10" x14ac:dyDescent="0.15">
      <c r="B37" s="597"/>
      <c r="C37" s="581" t="s">
        <v>325</v>
      </c>
      <c r="D37" s="581"/>
      <c r="E37" s="581"/>
      <c r="F37" s="581"/>
      <c r="G37" s="581"/>
      <c r="H37" s="581"/>
      <c r="I37" s="581"/>
      <c r="J37" s="582"/>
    </row>
    <row r="38" spans="2:10" x14ac:dyDescent="0.15">
      <c r="B38" s="597"/>
      <c r="C38" s="748"/>
      <c r="D38" s="749"/>
      <c r="E38" s="749"/>
      <c r="F38" s="749"/>
      <c r="G38" s="749"/>
      <c r="H38" s="749"/>
      <c r="I38" s="749"/>
      <c r="J38" s="750"/>
    </row>
    <row r="39" spans="2:10" x14ac:dyDescent="0.15">
      <c r="B39" s="597"/>
      <c r="C39" s="751"/>
      <c r="D39" s="752"/>
      <c r="E39" s="752"/>
      <c r="F39" s="752"/>
      <c r="G39" s="752"/>
      <c r="H39" s="752"/>
      <c r="I39" s="752"/>
      <c r="J39" s="753"/>
    </row>
    <row r="40" spans="2:10" x14ac:dyDescent="0.15">
      <c r="B40" s="597"/>
      <c r="C40" s="751"/>
      <c r="D40" s="752"/>
      <c r="E40" s="752"/>
      <c r="F40" s="752"/>
      <c r="G40" s="752"/>
      <c r="H40" s="752"/>
      <c r="I40" s="752"/>
      <c r="J40" s="753"/>
    </row>
    <row r="41" spans="2:10" ht="14.25" thickBot="1" x14ac:dyDescent="0.2">
      <c r="B41" s="597"/>
      <c r="C41" s="577"/>
      <c r="D41" s="763"/>
      <c r="E41" s="763"/>
      <c r="F41" s="763"/>
      <c r="G41" s="763"/>
      <c r="H41" s="763"/>
      <c r="I41" s="763"/>
      <c r="J41" s="578"/>
    </row>
    <row r="42" spans="2:10" x14ac:dyDescent="0.15">
      <c r="B42" s="596" t="s">
        <v>326</v>
      </c>
      <c r="C42" s="599" t="s">
        <v>327</v>
      </c>
      <c r="D42" s="599"/>
      <c r="E42" s="599"/>
      <c r="F42" s="599"/>
      <c r="G42" s="599"/>
      <c r="H42" s="599"/>
      <c r="I42" s="599"/>
      <c r="J42" s="600"/>
    </row>
    <row r="43" spans="2:10" x14ac:dyDescent="0.15">
      <c r="B43" s="597"/>
      <c r="C43" s="581" t="s">
        <v>328</v>
      </c>
      <c r="D43" s="581"/>
      <c r="E43" s="581"/>
      <c r="F43" s="581"/>
      <c r="G43" s="581"/>
      <c r="H43" s="581"/>
      <c r="I43" s="581"/>
      <c r="J43" s="582"/>
    </row>
    <row r="44" spans="2:10" x14ac:dyDescent="0.15">
      <c r="B44" s="597"/>
      <c r="C44" s="748" t="s">
        <v>386</v>
      </c>
      <c r="D44" s="749"/>
      <c r="E44" s="749"/>
      <c r="F44" s="749"/>
      <c r="G44" s="749"/>
      <c r="H44" s="749"/>
      <c r="I44" s="749"/>
      <c r="J44" s="750"/>
    </row>
    <row r="45" spans="2:10" x14ac:dyDescent="0.15">
      <c r="B45" s="597"/>
      <c r="C45" s="751"/>
      <c r="D45" s="752"/>
      <c r="E45" s="752"/>
      <c r="F45" s="752"/>
      <c r="G45" s="752"/>
      <c r="H45" s="752"/>
      <c r="I45" s="752"/>
      <c r="J45" s="753"/>
    </row>
    <row r="46" spans="2:10" x14ac:dyDescent="0.15">
      <c r="B46" s="597"/>
      <c r="C46" s="751"/>
      <c r="D46" s="752"/>
      <c r="E46" s="752"/>
      <c r="F46" s="752"/>
      <c r="G46" s="752"/>
      <c r="H46" s="752"/>
      <c r="I46" s="752"/>
      <c r="J46" s="753"/>
    </row>
    <row r="47" spans="2:10" x14ac:dyDescent="0.15">
      <c r="B47" s="597"/>
      <c r="C47" s="754"/>
      <c r="D47" s="755"/>
      <c r="E47" s="755"/>
      <c r="F47" s="755"/>
      <c r="G47" s="755"/>
      <c r="H47" s="755"/>
      <c r="I47" s="755"/>
      <c r="J47" s="756"/>
    </row>
    <row r="48" spans="2:10" x14ac:dyDescent="0.15">
      <c r="B48" s="597"/>
      <c r="C48" s="594" t="s">
        <v>324</v>
      </c>
      <c r="D48" s="594"/>
      <c r="E48" s="594"/>
      <c r="F48" s="594"/>
      <c r="G48" s="594"/>
      <c r="H48" s="594"/>
      <c r="I48" s="594"/>
      <c r="J48" s="595"/>
    </row>
    <row r="49" spans="2:10" x14ac:dyDescent="0.15">
      <c r="B49" s="597"/>
      <c r="C49" s="581" t="s">
        <v>329</v>
      </c>
      <c r="D49" s="581"/>
      <c r="E49" s="581"/>
      <c r="F49" s="581"/>
      <c r="G49" s="581"/>
      <c r="H49" s="581"/>
      <c r="I49" s="581"/>
      <c r="J49" s="582"/>
    </row>
    <row r="50" spans="2:10" x14ac:dyDescent="0.15">
      <c r="B50" s="597"/>
      <c r="C50" s="748"/>
      <c r="D50" s="749"/>
      <c r="E50" s="749"/>
      <c r="F50" s="749"/>
      <c r="G50" s="749"/>
      <c r="H50" s="749"/>
      <c r="I50" s="749"/>
      <c r="J50" s="750"/>
    </row>
    <row r="51" spans="2:10" x14ac:dyDescent="0.15">
      <c r="B51" s="597"/>
      <c r="C51" s="751"/>
      <c r="D51" s="752"/>
      <c r="E51" s="752"/>
      <c r="F51" s="752"/>
      <c r="G51" s="752"/>
      <c r="H51" s="752"/>
      <c r="I51" s="752"/>
      <c r="J51" s="753"/>
    </row>
    <row r="52" spans="2:10" x14ac:dyDescent="0.15">
      <c r="B52" s="597"/>
      <c r="C52" s="751"/>
      <c r="D52" s="752"/>
      <c r="E52" s="752"/>
      <c r="F52" s="752"/>
      <c r="G52" s="752"/>
      <c r="H52" s="752"/>
      <c r="I52" s="752"/>
      <c r="J52" s="753"/>
    </row>
    <row r="53" spans="2:10" ht="14.25" thickBot="1" x14ac:dyDescent="0.2">
      <c r="B53" s="598"/>
      <c r="C53" s="577"/>
      <c r="D53" s="763"/>
      <c r="E53" s="763"/>
      <c r="F53" s="763"/>
      <c r="G53" s="763"/>
      <c r="H53" s="763"/>
      <c r="I53" s="763"/>
      <c r="J53" s="578"/>
    </row>
    <row r="54" spans="2:10" ht="48.75" customHeight="1" x14ac:dyDescent="0.15">
      <c r="B54" s="592" t="s">
        <v>330</v>
      </c>
      <c r="C54" s="593"/>
      <c r="D54" s="593"/>
      <c r="E54" s="593"/>
      <c r="F54" s="593"/>
      <c r="G54" s="593"/>
      <c r="H54" s="593"/>
      <c r="I54" s="593"/>
      <c r="J54" s="593"/>
    </row>
  </sheetData>
  <mergeCells count="28">
    <mergeCell ref="B54:J54"/>
    <mergeCell ref="C36:J36"/>
    <mergeCell ref="C37:J37"/>
    <mergeCell ref="C38:J41"/>
    <mergeCell ref="B42:B53"/>
    <mergeCell ref="C42:J42"/>
    <mergeCell ref="C43:J43"/>
    <mergeCell ref="C44:J47"/>
    <mergeCell ref="C48:J48"/>
    <mergeCell ref="C49:J49"/>
    <mergeCell ref="C50:J53"/>
    <mergeCell ref="B18:B41"/>
    <mergeCell ref="C18:J18"/>
    <mergeCell ref="C19:J19"/>
    <mergeCell ref="C20:J23"/>
    <mergeCell ref="C24:J24"/>
    <mergeCell ref="C25:J25"/>
    <mergeCell ref="C26:J29"/>
    <mergeCell ref="C30:J30"/>
    <mergeCell ref="C31:J31"/>
    <mergeCell ref="C32:J35"/>
    <mergeCell ref="B7:B15"/>
    <mergeCell ref="C7:J15"/>
    <mergeCell ref="A1:J2"/>
    <mergeCell ref="B5:B6"/>
    <mergeCell ref="C5:E6"/>
    <mergeCell ref="F5:G6"/>
    <mergeCell ref="H5:J6"/>
  </mergeCells>
  <phoneticPr fontId="3"/>
  <pageMargins left="0.70866141732283472" right="0.70866141732283472" top="0.55118110236220474" bottom="0.35433070866141736" header="0.31496062992125984" footer="0.31496062992125984"/>
  <pageSetup paperSize="9" scale="8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8"/>
  <sheetViews>
    <sheetView zoomScale="85" workbookViewId="0"/>
  </sheetViews>
  <sheetFormatPr defaultRowHeight="13.5" x14ac:dyDescent="0.15"/>
  <cols>
    <col min="1" max="1" width="8.625" customWidth="1"/>
    <col min="2" max="2" width="22" customWidth="1"/>
    <col min="3" max="3" width="5.25" bestFit="1" customWidth="1"/>
    <col min="4" max="4" width="2.625" customWidth="1"/>
    <col min="5" max="5" width="8.625" customWidth="1"/>
    <col min="6" max="6" width="22.375" customWidth="1"/>
    <col min="7" max="8" width="5.25" bestFit="1" customWidth="1"/>
    <col min="9" max="9" width="2.625" customWidth="1"/>
  </cols>
  <sheetData>
    <row r="1" spans="1:8" x14ac:dyDescent="0.15">
      <c r="A1" t="s">
        <v>43</v>
      </c>
      <c r="B1" t="s">
        <v>183</v>
      </c>
      <c r="E1" t="s">
        <v>43</v>
      </c>
      <c r="F1" t="s">
        <v>44</v>
      </c>
    </row>
    <row r="2" spans="1:8" x14ac:dyDescent="0.15">
      <c r="A2" s="764" t="s">
        <v>48</v>
      </c>
      <c r="B2" s="764"/>
      <c r="C2" s="10" t="s">
        <v>49</v>
      </c>
      <c r="E2" s="764" t="s">
        <v>48</v>
      </c>
      <c r="F2" s="764"/>
      <c r="G2" s="10" t="s">
        <v>49</v>
      </c>
      <c r="H2" s="10" t="s">
        <v>50</v>
      </c>
    </row>
    <row r="3" spans="1:8" x14ac:dyDescent="0.15">
      <c r="A3" s="1" t="s">
        <v>13</v>
      </c>
      <c r="B3" s="1"/>
      <c r="C3" t="s">
        <v>184</v>
      </c>
      <c r="E3" s="1" t="s">
        <v>13</v>
      </c>
      <c r="F3" s="1"/>
      <c r="G3" t="s">
        <v>185</v>
      </c>
    </row>
    <row r="4" spans="1:8" x14ac:dyDescent="0.15">
      <c r="A4" s="1" t="s">
        <v>0</v>
      </c>
      <c r="B4" s="1"/>
      <c r="C4" t="s">
        <v>186</v>
      </c>
      <c r="E4" s="1" t="s">
        <v>0</v>
      </c>
      <c r="F4" s="1"/>
      <c r="G4" t="s">
        <v>187</v>
      </c>
    </row>
    <row r="5" spans="1:8" x14ac:dyDescent="0.15">
      <c r="A5" s="1" t="s">
        <v>188</v>
      </c>
      <c r="B5" s="1"/>
      <c r="C5" t="s">
        <v>189</v>
      </c>
      <c r="E5" s="1" t="s">
        <v>190</v>
      </c>
      <c r="F5" s="1"/>
      <c r="G5" t="s">
        <v>191</v>
      </c>
    </row>
    <row r="6" spans="1:8" x14ac:dyDescent="0.15">
      <c r="A6" s="1" t="s">
        <v>188</v>
      </c>
      <c r="B6" s="1"/>
      <c r="C6" t="s">
        <v>192</v>
      </c>
      <c r="E6" s="1" t="s">
        <v>193</v>
      </c>
      <c r="F6" s="1"/>
      <c r="G6" t="s">
        <v>194</v>
      </c>
    </row>
    <row r="7" spans="1:8" x14ac:dyDescent="0.15">
      <c r="A7" s="1" t="s">
        <v>188</v>
      </c>
      <c r="B7" s="1"/>
      <c r="C7" t="s">
        <v>192</v>
      </c>
      <c r="E7" s="1" t="s">
        <v>195</v>
      </c>
      <c r="F7" s="1"/>
      <c r="G7" t="s">
        <v>196</v>
      </c>
    </row>
    <row r="8" spans="1:8" x14ac:dyDescent="0.15">
      <c r="A8" s="1" t="s">
        <v>12</v>
      </c>
      <c r="B8" s="1"/>
      <c r="C8" t="s">
        <v>197</v>
      </c>
      <c r="E8" s="1" t="s">
        <v>198</v>
      </c>
      <c r="F8" s="1"/>
      <c r="G8" t="s">
        <v>199</v>
      </c>
    </row>
    <row r="9" spans="1:8" x14ac:dyDescent="0.15">
      <c r="A9" s="1" t="s">
        <v>40</v>
      </c>
      <c r="B9" s="1"/>
      <c r="C9" t="s">
        <v>200</v>
      </c>
      <c r="E9" s="1" t="s">
        <v>201</v>
      </c>
      <c r="F9" s="1"/>
      <c r="G9" t="s">
        <v>202</v>
      </c>
    </row>
    <row r="10" spans="1:8" x14ac:dyDescent="0.15">
      <c r="A10" s="1" t="s">
        <v>203</v>
      </c>
      <c r="B10" s="1"/>
      <c r="C10" t="s">
        <v>204</v>
      </c>
      <c r="E10" s="1" t="s">
        <v>205</v>
      </c>
      <c r="F10" s="1"/>
      <c r="G10" t="s">
        <v>206</v>
      </c>
      <c r="H10" t="s">
        <v>55</v>
      </c>
    </row>
    <row r="11" spans="1:8" x14ac:dyDescent="0.15">
      <c r="A11" s="1" t="s">
        <v>42</v>
      </c>
      <c r="B11" s="1"/>
      <c r="C11" t="s">
        <v>207</v>
      </c>
      <c r="E11" s="1" t="s">
        <v>205</v>
      </c>
      <c r="F11" s="1"/>
      <c r="G11" t="s">
        <v>206</v>
      </c>
      <c r="H11" t="s">
        <v>61</v>
      </c>
    </row>
    <row r="12" spans="1:8" x14ac:dyDescent="0.15">
      <c r="A12" s="1"/>
      <c r="B12" s="1"/>
      <c r="E12" s="1"/>
      <c r="F12" s="1"/>
    </row>
    <row r="13" spans="1:8" x14ac:dyDescent="0.15">
      <c r="A13" s="1"/>
      <c r="B13" s="1"/>
      <c r="E13" s="1"/>
      <c r="F13" s="1"/>
    </row>
    <row r="14" spans="1:8" x14ac:dyDescent="0.15">
      <c r="A14" s="1"/>
      <c r="B14" s="1"/>
      <c r="E14" s="1"/>
      <c r="F14" s="1"/>
    </row>
    <row r="15" spans="1:8" x14ac:dyDescent="0.15">
      <c r="A15" s="1"/>
      <c r="B15" s="1"/>
      <c r="E15" s="1"/>
      <c r="F15" s="1"/>
    </row>
    <row r="16" spans="1:8" x14ac:dyDescent="0.15">
      <c r="A16" s="1"/>
      <c r="B16" s="1"/>
      <c r="E16" s="1"/>
      <c r="F16" s="1"/>
    </row>
    <row r="17" spans="1:6" x14ac:dyDescent="0.15">
      <c r="A17" s="1"/>
      <c r="B17" s="1"/>
      <c r="E17" s="1"/>
      <c r="F17" s="1"/>
    </row>
    <row r="18" spans="1:6" x14ac:dyDescent="0.15">
      <c r="E18" s="1"/>
      <c r="F18" s="1"/>
    </row>
  </sheetData>
  <mergeCells count="2">
    <mergeCell ref="A2:B2"/>
    <mergeCell ref="E2:F2"/>
  </mergeCells>
  <phoneticPr fontId="3"/>
  <pageMargins left="0.78700000000000003" right="0.78700000000000003" top="0.98399999999999999" bottom="0.98399999999999999" header="0.51200000000000001" footer="0.51200000000000001"/>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会社概要</vt:lpstr>
      <vt:lpstr>収支予想表</vt:lpstr>
      <vt:lpstr>資金繰表</vt:lpstr>
      <vt:lpstr>仕入・販売実績表</vt:lpstr>
      <vt:lpstr>代表者略歴、資産・負債</vt:lpstr>
      <vt:lpstr>金融機関別取引推移表</vt:lpstr>
      <vt:lpstr>【記載例】会社概要</vt:lpstr>
      <vt:lpstr>【記載例】代表者略歴、資産・負債</vt:lpstr>
      <vt:lpstr>MAP_KS02y</vt:lpstr>
      <vt:lpstr>MAP_KS02x</vt:lpstr>
      <vt:lpstr>金融機関別取引推移表!Print_Area</vt:lpstr>
      <vt:lpstr>仕入・販売実績表!Print_Area</vt:lpstr>
      <vt:lpstr>資金繰表!Print_Area</vt:lpstr>
      <vt:lpstr>収支予想表!Print_Area</vt:lpstr>
      <vt:lpstr>資金繰表!Print_Area_MI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篠木 悠介(経営企画部 ＰＴ委員)</dc:creator>
  <cp:lastModifiedBy>坪内 洋之(ＩＴ戦略室 室長)</cp:lastModifiedBy>
  <cp:lastPrinted>2020-04-21T04:22:17Z</cp:lastPrinted>
  <dcterms:created xsi:type="dcterms:W3CDTF">2020-04-13T04:40:34Z</dcterms:created>
  <dcterms:modified xsi:type="dcterms:W3CDTF">2020-04-28T06:23:54Z</dcterms:modified>
</cp:coreProperties>
</file>